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2000"/>
  </bookViews>
  <sheets>
    <sheet name="Risks&amp;Opportunities" sheetId="1" r:id="rId1"/>
    <sheet name="Severity&amp;Impact" sheetId="2" r:id="rId2"/>
    <sheet name="Likelihood" sheetId="3" r:id="rId3"/>
    <sheet name="Magnitude" sheetId="4" r:id="rId4"/>
    <sheet name="definitions" sheetId="5" r:id="rId5"/>
  </sheets>
  <calcPr calcId="162913"/>
</workbook>
</file>

<file path=xl/calcChain.xml><?xml version="1.0" encoding="utf-8"?>
<calcChain xmlns="http://schemas.openxmlformats.org/spreadsheetml/2006/main">
  <c r="M30" i="1" l="1"/>
  <c r="M31" i="1"/>
  <c r="M32" i="1"/>
  <c r="M33" i="1"/>
  <c r="M34" i="1"/>
  <c r="M35" i="1"/>
  <c r="M36" i="1"/>
  <c r="M37" i="1"/>
  <c r="M38" i="1"/>
  <c r="M39" i="1"/>
  <c r="M40" i="1"/>
  <c r="M41" i="1"/>
  <c r="M42" i="1"/>
  <c r="M43" i="1"/>
  <c r="M44" i="1"/>
  <c r="M45" i="1"/>
  <c r="M46" i="1"/>
  <c r="M47" i="1"/>
  <c r="M48" i="1"/>
  <c r="M29" i="1"/>
  <c r="M6" i="1"/>
  <c r="M7" i="1"/>
  <c r="M8" i="1"/>
  <c r="M9" i="1"/>
  <c r="M10" i="1"/>
  <c r="M11" i="1"/>
  <c r="M12" i="1"/>
  <c r="M13" i="1"/>
  <c r="M14" i="1"/>
  <c r="M15" i="1"/>
  <c r="M16" i="1"/>
  <c r="M17" i="1"/>
  <c r="M18" i="1"/>
  <c r="M19" i="1"/>
  <c r="M20" i="1"/>
  <c r="M21" i="1"/>
  <c r="M22" i="1"/>
  <c r="M23" i="1"/>
  <c r="M24" i="1"/>
  <c r="M5" i="1"/>
</calcChain>
</file>

<file path=xl/sharedStrings.xml><?xml version="1.0" encoding="utf-8"?>
<sst xmlns="http://schemas.openxmlformats.org/spreadsheetml/2006/main" count="460" uniqueCount="277">
  <si>
    <t>Severity</t>
  </si>
  <si>
    <t>Likelihood</t>
  </si>
  <si>
    <t>Schedule</t>
  </si>
  <si>
    <t>Cost</t>
  </si>
  <si>
    <t>Score</t>
  </si>
  <si>
    <t>Definition</t>
  </si>
  <si>
    <t>D</t>
  </si>
  <si>
    <t>High</t>
  </si>
  <si>
    <t>C</t>
  </si>
  <si>
    <t>Medium</t>
  </si>
  <si>
    <t>B</t>
  </si>
  <si>
    <t>Low</t>
  </si>
  <si>
    <t>A</t>
  </si>
  <si>
    <t> Low</t>
  </si>
  <si>
    <t>Very High</t>
  </si>
  <si>
    <t> Very Low</t>
  </si>
  <si>
    <t>Very Low</t>
  </si>
  <si>
    <t>Risk Index</t>
  </si>
  <si>
    <t>Risk Magnitude</t>
  </si>
  <si>
    <t>Proposed Actions</t>
  </si>
  <si>
    <t>Very Low Risk</t>
  </si>
  <si>
    <t>Acceptable Risk: see above.</t>
  </si>
  <si>
    <t>Risk ID</t>
  </si>
  <si>
    <t>Risk Title</t>
  </si>
  <si>
    <t>Risk Description</t>
  </si>
  <si>
    <t>Risk Effect</t>
  </si>
  <si>
    <t>Risk Likelihood</t>
  </si>
  <si>
    <t>C1, B1, A1, B2, A2, A3</t>
  </si>
  <si>
    <t>Opportunity ID</t>
  </si>
  <si>
    <t>Opportunity Title</t>
  </si>
  <si>
    <t>Opportunity Description</t>
  </si>
  <si>
    <t>Opportunity Effect</t>
  </si>
  <si>
    <t>Opportunity Likelihood</t>
  </si>
  <si>
    <t>Opportunity Magnitude</t>
  </si>
  <si>
    <t>Opportunity Impact</t>
  </si>
  <si>
    <t>LGR-R-1</t>
  </si>
  <si>
    <t>LGR-R-2</t>
  </si>
  <si>
    <t>LGR-R-3</t>
  </si>
  <si>
    <t>LGR-R-4</t>
  </si>
  <si>
    <t>LGR-R-5</t>
  </si>
  <si>
    <t>LGR-R-6</t>
  </si>
  <si>
    <t>LGR-R-7</t>
  </si>
  <si>
    <t>LGR-R-8</t>
  </si>
  <si>
    <t>LGR-R-9</t>
  </si>
  <si>
    <t>LGR-R-10</t>
  </si>
  <si>
    <t>LGR-R-11</t>
  </si>
  <si>
    <t>LGR-R-12</t>
  </si>
  <si>
    <t>LGR-R-13</t>
  </si>
  <si>
    <t>LGR-R-14</t>
  </si>
  <si>
    <t>LGR-R-15</t>
  </si>
  <si>
    <t>LGR-R-16</t>
  </si>
  <si>
    <t>LGR-R-17</t>
  </si>
  <si>
    <t>LGR-R-18</t>
  </si>
  <si>
    <t>LGR-R-19</t>
  </si>
  <si>
    <t>LGR-R-20</t>
  </si>
  <si>
    <t>OPPORTUNITY MAP</t>
  </si>
  <si>
    <t>RISK MAP</t>
  </si>
  <si>
    <t>Opportunity Index</t>
  </si>
  <si>
    <t>Unlikely</t>
  </si>
  <si>
    <t>1-25%</t>
  </si>
  <si>
    <t>Possible</t>
  </si>
  <si>
    <t>25-50%</t>
  </si>
  <si>
    <t>Likely</t>
  </si>
  <si>
    <t>50-75%</t>
  </si>
  <si>
    <t>&gt;75%</t>
  </si>
  <si>
    <t>Nearly Certain</t>
  </si>
  <si>
    <t>RISK Severity</t>
  </si>
  <si>
    <t>Impact</t>
  </si>
  <si>
    <t>Severity/impact</t>
  </si>
  <si>
    <t>Risk Owner</t>
  </si>
  <si>
    <t>Due Date</t>
  </si>
  <si>
    <t>Opportunity Owner</t>
  </si>
  <si>
    <t>Status</t>
  </si>
  <si>
    <t>only monitored, assessment of this risk/opporutnity should be done regularly at least monthly or after PMs/reviews</t>
  </si>
  <si>
    <t>Description</t>
  </si>
  <si>
    <t>LGR-O-1</t>
  </si>
  <si>
    <t>LGR-O-2</t>
  </si>
  <si>
    <t>LGR-O-3</t>
  </si>
  <si>
    <t>LGR-O-4</t>
  </si>
  <si>
    <t>LGR-O-5</t>
  </si>
  <si>
    <t>LGR-O-6</t>
  </si>
  <si>
    <t>LGR-O-7</t>
  </si>
  <si>
    <t>LGR-O-8</t>
  </si>
  <si>
    <t>LGR-O-9</t>
  </si>
  <si>
    <t>LGR-O-10</t>
  </si>
  <si>
    <t>LGR-O-11</t>
  </si>
  <si>
    <t>LGR-O-12</t>
  </si>
  <si>
    <t>LGR-O-13</t>
  </si>
  <si>
    <t>LGR-O-14</t>
  </si>
  <si>
    <t>LGR-O-15</t>
  </si>
  <si>
    <t>LGR-O-16</t>
  </si>
  <si>
    <t>LGR-O-17</t>
  </si>
  <si>
    <t>LGR-O-18</t>
  </si>
  <si>
    <t>LGR-O-19</t>
  </si>
  <si>
    <t>LGR-O-20</t>
  </si>
  <si>
    <r>
      <t>Critical increase in estimated cost by</t>
    </r>
    <r>
      <rPr>
        <b/>
        <sz val="12"/>
        <rFont val="Arial"/>
        <family val="2"/>
      </rPr>
      <t xml:space="preserve"> 500k - 1M€</t>
    </r>
  </si>
  <si>
    <r>
      <t xml:space="preserve">Major increase in estimated cost by </t>
    </r>
    <r>
      <rPr>
        <b/>
        <sz val="12"/>
        <rFont val="Arial"/>
        <family val="2"/>
      </rPr>
      <t>100 - 500k€</t>
    </r>
  </si>
  <si>
    <r>
      <t xml:space="preserve">Significant increase in estimated cost by </t>
    </r>
    <r>
      <rPr>
        <b/>
        <sz val="12"/>
        <rFont val="Arial"/>
        <family val="2"/>
      </rPr>
      <t>100k€</t>
    </r>
  </si>
  <si>
    <r>
      <t>Reduction in estimated cost by</t>
    </r>
    <r>
      <rPr>
        <b/>
        <sz val="12"/>
        <rFont val="Arial"/>
        <family val="2"/>
      </rPr>
      <t xml:space="preserve"> &gt;1M€</t>
    </r>
  </si>
  <si>
    <r>
      <t xml:space="preserve">Reduction in estimated cost by </t>
    </r>
    <r>
      <rPr>
        <b/>
        <sz val="12"/>
        <rFont val="Arial"/>
        <family val="2"/>
      </rPr>
      <t>500k - 1M€</t>
    </r>
  </si>
  <si>
    <r>
      <t>Reduction in estimated cost by</t>
    </r>
    <r>
      <rPr>
        <b/>
        <sz val="12"/>
        <rFont val="Arial"/>
        <family val="2"/>
      </rPr>
      <t xml:space="preserve"> 100 - 500k€</t>
    </r>
  </si>
  <si>
    <r>
      <t>Reduction in estimated cost by</t>
    </r>
    <r>
      <rPr>
        <b/>
        <sz val="12"/>
        <rFont val="Arial"/>
        <family val="2"/>
      </rPr>
      <t xml:space="preserve"> &lt;100k€</t>
    </r>
  </si>
  <si>
    <t>DRAFT</t>
  </si>
  <si>
    <t>ACCEPT</t>
  </si>
  <si>
    <t>REJECTED</t>
  </si>
  <si>
    <t>CLOSED</t>
  </si>
  <si>
    <t>Strategy</t>
  </si>
  <si>
    <t>ACTIVE</t>
  </si>
  <si>
    <t>Accepted to be considered as a risk</t>
  </si>
  <si>
    <t>Risk that is proposed</t>
  </si>
  <si>
    <t>Risk not been accepted as a risk</t>
  </si>
  <si>
    <t>No longer a risk</t>
  </si>
  <si>
    <t>MITIGATE</t>
  </si>
  <si>
    <t>reducing probability of the risk occurring or reducing the impact of its occurrence</t>
  </si>
  <si>
    <t>AVOID</t>
  </si>
  <si>
    <t>reducing the probability to zero (the risk will not occur)</t>
  </si>
  <si>
    <t>TRANSFER</t>
  </si>
  <si>
    <t>the consequence of the risk is transferred to another party (e.g. to the customer)</t>
  </si>
  <si>
    <t>Risk Context</t>
  </si>
  <si>
    <t>Performance</t>
  </si>
  <si>
    <t>Plan AB1</t>
  </si>
  <si>
    <t>Plan B2CD</t>
  </si>
  <si>
    <t>Target Magnitude</t>
  </si>
  <si>
    <t xml:space="preserve">Very High </t>
  </si>
  <si>
    <t>Impact/Severity</t>
  </si>
  <si>
    <t>A1, A2, B1, C1</t>
  </si>
  <si>
    <t>A3, A4, B2, C2, D1, D2</t>
  </si>
  <si>
    <t>B3, B4, C3, D3</t>
  </si>
  <si>
    <t>C4, D4</t>
  </si>
  <si>
    <r>
      <rPr>
        <b/>
        <sz val="10"/>
        <color rgb="FFFFFFFF"/>
        <rFont val="Arial"/>
        <family val="2"/>
      </rPr>
      <t>Very high severity/criticality</t>
    </r>
    <r>
      <rPr>
        <sz val="10"/>
        <color rgb="FFFFFFFF"/>
        <rFont val="Arial"/>
        <family val="2"/>
      </rPr>
      <t>: R&amp;O require immediate attention and response. Response plan shall be developed and actions to reduce or eliminate risks (or capture opportunities) implemented with high priority and management support.</t>
    </r>
  </si>
  <si>
    <r>
      <rPr>
        <b/>
        <sz val="10"/>
        <rFont val="Arial"/>
        <family val="2"/>
      </rPr>
      <t>High severity/criticality</t>
    </r>
    <r>
      <rPr>
        <sz val="10"/>
        <rFont val="Arial"/>
        <family val="2"/>
      </rPr>
      <t>: R&amp;O are significant with potential to become critical, they do not automatically require immediate management attention but close monitoring and follow-up of response actions shall be ensured at the appropriate level.</t>
    </r>
  </si>
  <si>
    <r>
      <rPr>
        <b/>
        <sz val="10"/>
        <color theme="1"/>
        <rFont val="Arial"/>
        <family val="2"/>
      </rPr>
      <t>Medium severity/criticality</t>
    </r>
    <r>
      <rPr>
        <sz val="10"/>
        <color theme="1"/>
        <rFont val="Arial"/>
        <family val="2"/>
      </rPr>
      <t>: R&amp;O may still have important consequences for the company, should be managed with response actions and monitored regularly.</t>
    </r>
  </si>
  <si>
    <r>
      <rPr>
        <b/>
        <sz val="10"/>
        <color theme="1"/>
        <rFont val="Arial"/>
        <family val="2"/>
      </rPr>
      <t>Low severity/criticality</t>
    </r>
    <r>
      <rPr>
        <sz val="10"/>
        <color theme="1"/>
        <rFont val="Arial"/>
        <family val="2"/>
      </rPr>
      <t>: R&amp;O being both unlikely to occur and not significant in their impact. They should be monitored and appropriate response actions should be taken to the extent deemed necessary unless subsequent assessment shows a substantial change.</t>
    </r>
  </si>
  <si>
    <r>
      <rPr>
        <b/>
        <sz val="10"/>
        <color theme="1"/>
        <rFont val="Arial"/>
        <family val="2"/>
      </rPr>
      <t>High severity/criticality</t>
    </r>
    <r>
      <rPr>
        <sz val="10"/>
        <color theme="1"/>
        <rFont val="Arial"/>
        <family val="2"/>
      </rPr>
      <t>: R&amp;O are significant with potential to become critical, they do not automatically require immediate management attention but close monitoring and follow-up of response actions shall be ensured at the appropriate level.</t>
    </r>
  </si>
  <si>
    <r>
      <rPr>
        <b/>
        <sz val="10"/>
        <color theme="1"/>
        <rFont val="Arial"/>
        <family val="2"/>
      </rPr>
      <t>Low severity/criticality:</t>
    </r>
    <r>
      <rPr>
        <sz val="10"/>
        <color theme="1"/>
        <rFont val="Arial"/>
        <family val="2"/>
      </rPr>
      <t xml:space="preserve"> R&amp;O being both unlikely to occur and not significant in their impact. They should be monitored and appropriate  response actions should be taken to the extent deemed necessary unless subsequent assessment shows a substantial change.</t>
    </r>
  </si>
  <si>
    <t>This column shall state by when the actions relevant to this risk are due to be fully executed (e.g. Phase B1, by PDR, etc.)</t>
  </si>
  <si>
    <t>Comment</t>
  </si>
  <si>
    <t>Title summarising the topic of the risk (e.g. PCDU, Launch, etc.)</t>
  </si>
  <si>
    <t>This column indicates who is responsible for monitoring/performing the actions relevant to the specific risk .</t>
  </si>
  <si>
    <t>This column indicates the status of the risk (i.e. draft, active, rejected, closed). See TAB "definitions" for status options and descriptions.
WINDOW MENU</t>
  </si>
  <si>
    <t>Brief description of what the risk is.
Please use the appropriate language to formulate the risk description ("may", "could").</t>
  </si>
  <si>
    <t>This column defines what makes this a risk (e.g. the selected valve failed 80% of the time in XXX mission). Please refer only to ACTUAL facts. Please describe the context (assumptions) that leads to this risk.</t>
  </si>
  <si>
    <t>This column aims at describing the effect of the occurrence of this risk would have on the Lagrange mission. "what I cannot achieve if this risk happens".</t>
  </si>
  <si>
    <t>Title summarising the topic of the opportunity (e.g. PCDU, Launch, etc.)</t>
  </si>
  <si>
    <t>This column indicates who is responsible for monitoring/performing the actions relevant to the specific opportunity .</t>
  </si>
  <si>
    <t>This column indicates the status of the opportunity (i.e. draft, active, rejected, closed). See TAB "definitions" for status options and descriptions.
WINDOW MENU</t>
  </si>
  <si>
    <t>Brief description of what the opportunity is.
Please use the appropriate language to formulate the opportunity description ("may", "could").</t>
  </si>
  <si>
    <t>This column defines what makes this an opportunity. Please refer only to ACTUAL facts. Please describe the context (assumptions) that leads to this opportunity.</t>
  </si>
  <si>
    <t>This column aims at describing the effect of the occurrence of this opportunity would have on the Lagrange mission. "what I can achieve if this opportunity happens".</t>
  </si>
  <si>
    <t>Impact/Severity associated with the specific opportunity. Please see the next TAB "Severity&amp;Impact" for identifying the correct severity.
Three difference columns: Performance, Schedule, Cost.
These columns include a WINDOW MENU with various options amongst which to select.</t>
  </si>
  <si>
    <t>Impact/Severity associated with the specific risk. Please see the next TAB "Severity&amp;Impact" for identifying the correct severity.
Three difference columns: Performance, Schedule, Cost.
These columns include a WINDOW MENU with various options amongst which to select.</t>
  </si>
  <si>
    <t>Likelihood (probability of occurrence) of the specific opportunity. Please see TAB "Likelihood" for the definition of the likelihood categories.
WINDOW MENU</t>
  </si>
  <si>
    <t>Likelihood (probability of occurrence) of the specific risk. Please see TAB "Likelihood" for the definition of the likelihood categories.
WINDOW MENU</t>
  </si>
  <si>
    <t>Combined severity &amp; likelihood opportunity. This aspect is important for the identification of what opportunity should be pursued at this stage of the project and which one instead requires further investigation and/or implementation of specific plans.
THIS COLUMN IS FILLED AUTOMATICALLY</t>
  </si>
  <si>
    <t>Combined severity &amp; likelihood risk. This aspect is important for the identification of what risk is considered acceptable at this stage of the project and which risk instead requires further investigation and/or implementation of specific mitigation plans.
THIS COLUMN IS FILLED AUTOMATICALLY</t>
  </si>
  <si>
    <t>This column provides the plan of actions that will be put in place in the Phase AB1 to mitigate the severity/likelihood of this risk</t>
  </si>
  <si>
    <t>This column provides the plan of actions that will be put in place in the Phase AB1 to pursue this opportunity</t>
  </si>
  <si>
    <t>This column provides the plan of actions that shall be put in place in the Phase B2CD to mitigate the severity/likelihood of this risk</t>
  </si>
  <si>
    <t>This column provides the plan of actions that shall be put in place in the Phase B2CD to pursue this opportunity</t>
  </si>
  <si>
    <t>Opportunity Context</t>
  </si>
  <si>
    <t>This column shall state by when the actions relevant to this opportunity are due to be fully executed (e.g. Phase B1, by PDR, etc.)</t>
  </si>
  <si>
    <t>Current Risk Magnitude</t>
  </si>
  <si>
    <t>Current Opportunity Magnitude</t>
  </si>
  <si>
    <t>This column shows the strategy to implement for the specific risk.</t>
  </si>
  <si>
    <t>This column shows the strategy to implement for the specific opportunity.</t>
  </si>
  <si>
    <t>This column indicates the final magnitude that is targeted via the implementation of the Phase AB1 &amp; Phase B2CD plans.</t>
  </si>
  <si>
    <t>A1</t>
  </si>
  <si>
    <t>A2</t>
  </si>
  <si>
    <t>A3</t>
  </si>
  <si>
    <t>A4</t>
  </si>
  <si>
    <t>B1</t>
  </si>
  <si>
    <t>B2</t>
  </si>
  <si>
    <t>B3</t>
  </si>
  <si>
    <t>B4</t>
  </si>
  <si>
    <t>C1</t>
  </si>
  <si>
    <t>C2</t>
  </si>
  <si>
    <t>C3</t>
  </si>
  <si>
    <t>C4</t>
  </si>
  <si>
    <t>D1</t>
  </si>
  <si>
    <t>D2</t>
  </si>
  <si>
    <t>D3</t>
  </si>
  <si>
    <t>D4</t>
  </si>
  <si>
    <r>
      <t>Major delay (</t>
    </r>
    <r>
      <rPr>
        <b/>
        <sz val="12"/>
        <rFont val="Arial"/>
        <family val="2"/>
      </rPr>
      <t>1 to 3 months</t>
    </r>
    <r>
      <rPr>
        <sz val="12"/>
        <rFont val="Arial"/>
        <family val="2"/>
      </rPr>
      <t>)</t>
    </r>
    <r>
      <rPr>
        <b/>
        <sz val="12"/>
        <rFont val="Arial"/>
        <family val="2"/>
      </rPr>
      <t xml:space="preserve"> </t>
    </r>
    <r>
      <rPr>
        <sz val="12"/>
        <rFont val="Arial"/>
        <family val="2"/>
      </rPr>
      <t>with respect to the planned due date of the instrument</t>
    </r>
  </si>
  <si>
    <r>
      <t xml:space="preserve">Significant delay (up to </t>
    </r>
    <r>
      <rPr>
        <b/>
        <sz val="12"/>
        <rFont val="Arial"/>
        <family val="2"/>
      </rPr>
      <t>1 month</t>
    </r>
    <r>
      <rPr>
        <sz val="12"/>
        <rFont val="Arial"/>
        <family val="2"/>
      </rPr>
      <t>) with respect to the planned due date of the instrument</t>
    </r>
  </si>
  <si>
    <r>
      <t>Critical delay (</t>
    </r>
    <r>
      <rPr>
        <b/>
        <sz val="12"/>
        <rFont val="Arial"/>
        <family val="2"/>
      </rPr>
      <t>3 to 6 months</t>
    </r>
    <r>
      <rPr>
        <sz val="12"/>
        <rFont val="Arial"/>
        <family val="2"/>
      </rPr>
      <t>)</t>
    </r>
    <r>
      <rPr>
        <b/>
        <sz val="12"/>
        <rFont val="Arial"/>
        <family val="2"/>
      </rPr>
      <t xml:space="preserve"> </t>
    </r>
    <r>
      <rPr>
        <sz val="12"/>
        <rFont val="Arial"/>
        <family val="2"/>
      </rPr>
      <t>with respect to the planned due date of the instrument</t>
    </r>
  </si>
  <si>
    <t>Cost increase resulting in instrument removal from baseline</t>
  </si>
  <si>
    <r>
      <t xml:space="preserve">Provides an additional margin wrt to expected due date </t>
    </r>
    <r>
      <rPr>
        <b/>
        <sz val="12"/>
        <rFont val="Arial"/>
        <family val="2"/>
      </rPr>
      <t>&gt;6 months</t>
    </r>
  </si>
  <si>
    <r>
      <t xml:space="preserve">Provides an additional margin wrt to  expected due date of </t>
    </r>
    <r>
      <rPr>
        <b/>
        <sz val="12"/>
        <rFont val="Arial"/>
        <family val="2"/>
      </rPr>
      <t>3-6 months</t>
    </r>
  </si>
  <si>
    <r>
      <t xml:space="preserve">Provides an additional margin wrt to  expected due date of </t>
    </r>
    <r>
      <rPr>
        <b/>
        <sz val="12"/>
        <rFont val="Arial"/>
        <family val="2"/>
      </rPr>
      <t>1-3 months</t>
    </r>
  </si>
  <si>
    <r>
      <t xml:space="preserve">Provides an additional margin wrt to  expected due date of up to </t>
    </r>
    <r>
      <rPr>
        <b/>
        <sz val="12"/>
        <rFont val="Arial"/>
        <family val="2"/>
      </rPr>
      <t>1 month</t>
    </r>
  </si>
  <si>
    <t>Failure leading to the impossibility of fulfilling the instrument’s objectives</t>
  </si>
  <si>
    <t>Failure resulting in a major performance reduction (30-50%) with respect to the observational measurements</t>
  </si>
  <si>
    <t>Failure resulting in a substantial performance reduction (5-10%) with respect to the observational measurements</t>
  </si>
  <si>
    <t>Failure resulting in a major performance reduction (10-30%) with respect to the observational measurements</t>
  </si>
  <si>
    <t>Instrument capable of achieving all objectives, improved performance of &gt;50%</t>
  </si>
  <si>
    <t>Instrument capable of achieving all objectives, improved performance of 30 - 50%</t>
  </si>
  <si>
    <t>Instrument capable of achieving all objectives, improved performance of 10 - 30%</t>
  </si>
  <si>
    <t>Instrument capable of achieving all objectives, improved performance of 5 - 10%</t>
  </si>
  <si>
    <t>Delay resulting in instrument removed from the mission baseline</t>
  </si>
  <si>
    <t>critical</t>
  </si>
  <si>
    <t>Uncertain enough funding for phases B2-D</t>
  </si>
  <si>
    <t>Straylight</t>
  </si>
  <si>
    <t>Schedule too tight</t>
  </si>
  <si>
    <t>MEPS 30keV lower energy limit may cannot be achieved.</t>
  </si>
  <si>
    <t>Structural design</t>
  </si>
  <si>
    <t>MEPS proton-ion low energy threshold</t>
  </si>
  <si>
    <t>Funding</t>
  </si>
  <si>
    <t>Performance under solar illumination</t>
  </si>
  <si>
    <t>Thermal design</t>
  </si>
  <si>
    <t>Space wire</t>
  </si>
  <si>
    <t>Uncertain human resources</t>
  </si>
  <si>
    <t>C. Martin</t>
  </si>
  <si>
    <t>Ali Ravanbakhsh</t>
  </si>
  <si>
    <t>Challenging structural design</t>
  </si>
  <si>
    <t>Challenging thermal design</t>
  </si>
  <si>
    <t>Solar Illumination may affect MEPS detector performance</t>
  </si>
  <si>
    <t>Straylight may affect the MEPS detector performance</t>
  </si>
  <si>
    <t>Not enough heritage</t>
  </si>
  <si>
    <t>draft</t>
  </si>
  <si>
    <t>EEE parts may not be procured through a CPPA</t>
  </si>
  <si>
    <t>Central Part Procurement Agency</t>
  </si>
  <si>
    <t>The energy deposited in the first ion telescope detector may not be well determined due to the noise level</t>
  </si>
  <si>
    <t>Scope, schedule and quality will be affected by insufficient funding.</t>
  </si>
  <si>
    <t>Reflected sunlight reaching the Si detectors will increase their noise</t>
  </si>
  <si>
    <t>Detector affected by straylight can become unusable due to noise induced level.</t>
  </si>
  <si>
    <t>Detector affected by direct sun illumination can become unusable due to noise induced level.</t>
  </si>
  <si>
    <t>Schedule too tight for 4 major reviews and 4-5 models development in 4 years</t>
  </si>
  <si>
    <t>FM delivery date may be affected</t>
  </si>
  <si>
    <t>The direct solar illumination in almost all accommodation studies could make the whole MEPS thermal design more challenging</t>
  </si>
  <si>
    <t>Power allocation and instrument performance may be affected</t>
  </si>
  <si>
    <t>The current S/C loads, instrument size and uneven mass distribution can make the whole MEPS structural design more challenging</t>
  </si>
  <si>
    <t>Mechanical design and qualification could take longer and mass allocation may be affected.</t>
  </si>
  <si>
    <t>Development  could take longer</t>
  </si>
  <si>
    <t xml:space="preserve">MEPS SpW is in untested prototype state. The implementation has been
verified in simulation.
</t>
  </si>
  <si>
    <t>The obstruction of any FoV will lead to science loss</t>
  </si>
  <si>
    <t>Procurement, qualification and part control is a huge task. In previous missions ESA subcontracted a CPPA to support the payload with these tasks</t>
  </si>
  <si>
    <t>CAU may enter in the new LGR phases (B2-D) with lack of man power.</t>
  </si>
  <si>
    <t>New detector developments</t>
  </si>
  <si>
    <t>Micron Semiconductors may develop a new series of detectors</t>
  </si>
  <si>
    <t>Micron Semiconductors may develop a new series of detectors of better performance</t>
  </si>
  <si>
    <t>Current projects may be extended</t>
  </si>
  <si>
    <t>R. Wimmer</t>
  </si>
  <si>
    <t>Projects extension</t>
  </si>
  <si>
    <t>Some current projects may be extended and key LGR  personnel may stay for at least one more year.</t>
  </si>
  <si>
    <t>It would be possible to finish the LGR phase B1 with enough human resources</t>
  </si>
  <si>
    <t>Negotiation</t>
  </si>
  <si>
    <t>N/A</t>
  </si>
  <si>
    <t>Manufacturer Engagement</t>
  </si>
  <si>
    <t>Tests, meetings with manufacturer</t>
  </si>
  <si>
    <t>Budget negotiations</t>
  </si>
  <si>
    <t>Modelizations, interaction with the PRIME and ESA</t>
  </si>
  <si>
    <t>Regular progress meetings</t>
  </si>
  <si>
    <t>Modelizations, tests, interaction with the PRIME and ESA</t>
  </si>
  <si>
    <t>Normal work, continuous interaction with consortium and DPU</t>
  </si>
  <si>
    <t>Normal work, continuous interaction with consortium and DPU, tests</t>
  </si>
  <si>
    <t>Funding Negotiations</t>
  </si>
  <si>
    <t>Negotiations with ESA</t>
  </si>
  <si>
    <t>PDR</t>
  </si>
  <si>
    <t>End of 2019</t>
  </si>
  <si>
    <t>Starting B2</t>
  </si>
  <si>
    <t>Beginning of B2</t>
  </si>
  <si>
    <t>LGR-R-6, LGR-R-7, LGR-R-8</t>
  </si>
  <si>
    <t>LGR-R-2, LGR-R-5, LGR-R-10</t>
  </si>
  <si>
    <t>LGR-R-4, LGR-R-11</t>
  </si>
  <si>
    <t>LGR-O-1, LGR-O-2</t>
  </si>
  <si>
    <t>CAU will need an important increase of human resources to cope with a potential lack of CPPA support in this project.</t>
  </si>
  <si>
    <t>Modelizations, interaction with the PRIME and ESA on accommodation</t>
  </si>
  <si>
    <t>It is not clear whether the future funding will be enough to keep the key personnel and get the necessary resources during the life cycle.</t>
  </si>
  <si>
    <t>Direct sunlight on the telescope collimator  or on the detector themselves will increase the detector noise</t>
  </si>
  <si>
    <t>Modelizations, tests,  interaction with the PRIME and ESA</t>
  </si>
  <si>
    <t>Accommodation</t>
  </si>
  <si>
    <t>Difficult accommodation of 4 double FoVs</t>
  </si>
  <si>
    <t>4 unobstructed double FoVs needs to be accommodated on the S/C</t>
  </si>
  <si>
    <t>Difficulties to keep key personnel until funding is assured.</t>
  </si>
  <si>
    <t>Better detection threshold and particle determination</t>
  </si>
  <si>
    <t>CAU is a projectized organization and the LGR funding does not allow to acquire new staff for A-B1 phases. It is not clear whether we can keep key personnel until the funding for next phases is assured</t>
  </si>
  <si>
    <t>The particle identification in the low energy range will  be more difficult to achieve.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</si>
</sst>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2"/>
      <color rgb="FF000000"/>
      <name val="Arial"/>
      <family val="2"/>
    </font>
    <font>
      <sz val="12"/>
      <color rgb="FF000000"/>
      <name val="Arial"/>
      <family val="2"/>
    </font>
    <font>
      <b/>
      <sz val="12"/>
      <color rgb="FF000000"/>
      <name val="Arial"/>
      <family val="2"/>
    </font>
    <font>
      <sz val="12"/>
      <color rgb="FF000000"/>
      <name val="Arial"/>
      <family val="2"/>
    </font>
    <font>
      <sz val="10"/>
      <color theme="1"/>
      <name val="Arial"/>
      <family val="2"/>
    </font>
    <font>
      <b/>
      <sz val="10"/>
      <color theme="1"/>
      <name val="Arial"/>
      <family val="2"/>
    </font>
    <font>
      <b/>
      <sz val="10"/>
      <color rgb="FFFFFFFF"/>
      <name val="Arial"/>
      <family val="2"/>
    </font>
    <font>
      <sz val="10"/>
      <color rgb="FFFFFFFF"/>
      <name val="Arial"/>
      <family val="2"/>
    </font>
    <font>
      <b/>
      <sz val="11"/>
      <color theme="0"/>
      <name val="Calibri"/>
      <family val="2"/>
      <scheme val="minor"/>
    </font>
    <font>
      <b/>
      <sz val="11"/>
      <color theme="1"/>
      <name val="Calibri"/>
      <family val="2"/>
      <scheme val="minor"/>
    </font>
    <font>
      <sz val="20"/>
      <color theme="0"/>
      <name val="Calibri"/>
      <family val="2"/>
      <scheme val="minor"/>
    </font>
    <font>
      <b/>
      <sz val="12"/>
      <color theme="0"/>
      <name val="Arial"/>
      <family val="2"/>
    </font>
    <font>
      <b/>
      <sz val="11"/>
      <name val="Calibri"/>
      <family val="2"/>
      <scheme val="minor"/>
    </font>
    <font>
      <b/>
      <sz val="12"/>
      <name val="Arial"/>
      <family val="2"/>
    </font>
    <font>
      <sz val="12"/>
      <name val="Arial"/>
      <family val="2"/>
    </font>
    <font>
      <sz val="11"/>
      <color theme="0"/>
      <name val="Calibri"/>
      <family val="2"/>
      <scheme val="minor"/>
    </font>
    <font>
      <b/>
      <sz val="10"/>
      <name val="Arial"/>
      <family val="2"/>
    </font>
    <font>
      <sz val="10"/>
      <name val="Arial"/>
      <family val="2"/>
    </font>
    <font>
      <b/>
      <sz val="12"/>
      <color rgb="FFFFFFFF"/>
      <name val="Arial"/>
      <family val="2"/>
    </font>
    <font>
      <b/>
      <sz val="12"/>
      <color theme="1"/>
      <name val="Arial"/>
      <family val="2"/>
    </font>
  </fonts>
  <fills count="15">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C6D9F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79998168889431442"/>
        <bgColor indexed="64"/>
      </patternFill>
    </fill>
  </fills>
  <borders count="30">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s>
  <cellStyleXfs count="1">
    <xf numFmtId="0" fontId="0" fillId="0" borderId="0"/>
  </cellStyleXfs>
  <cellXfs count="113">
    <xf numFmtId="0" fontId="0" fillId="0" borderId="0" xfId="0"/>
    <xf numFmtId="0" fontId="0" fillId="0" borderId="0" xfId="0" applyAlignment="1">
      <alignment horizontal="center"/>
    </xf>
    <xf numFmtId="0" fontId="1" fillId="0" borderId="1" xfId="0" applyFont="1" applyBorder="1" applyAlignment="1">
      <alignment horizontal="center" vertical="center" wrapText="1" readingOrder="1"/>
    </xf>
    <xf numFmtId="0" fontId="2" fillId="0" borderId="5" xfId="0" applyFont="1" applyBorder="1" applyAlignment="1">
      <alignment horizontal="justify" vertical="center" wrapText="1" readingOrder="1"/>
    </xf>
    <xf numFmtId="0" fontId="2" fillId="0" borderId="6" xfId="0" applyFont="1" applyBorder="1" applyAlignment="1">
      <alignment horizontal="justify" vertical="center" wrapText="1" readingOrder="1"/>
    </xf>
    <xf numFmtId="0" fontId="1" fillId="0" borderId="7" xfId="0" applyFont="1" applyBorder="1" applyAlignment="1">
      <alignment horizontal="justify" vertical="center" wrapText="1" readingOrder="1"/>
    </xf>
    <xf numFmtId="0" fontId="1" fillId="0" borderId="8" xfId="0" applyFont="1" applyBorder="1" applyAlignment="1">
      <alignment horizontal="justify" vertical="center" wrapText="1" readingOrder="1"/>
    </xf>
    <xf numFmtId="0" fontId="2" fillId="3" borderId="1" xfId="0" applyFont="1" applyFill="1" applyBorder="1" applyAlignment="1">
      <alignment horizontal="center" vertical="center" wrapText="1" readingOrder="1"/>
    </xf>
    <xf numFmtId="0" fontId="2" fillId="5" borderId="1" xfId="0" applyFont="1" applyFill="1" applyBorder="1" applyAlignment="1">
      <alignment horizontal="center" vertical="center" wrapText="1" readingOrder="1"/>
    </xf>
    <xf numFmtId="0" fontId="6" fillId="6" borderId="10" xfId="0" applyFont="1" applyFill="1" applyBorder="1" applyAlignment="1">
      <alignment horizontal="justify" vertical="center" wrapText="1"/>
    </xf>
    <xf numFmtId="0" fontId="6" fillId="6" borderId="11" xfId="0" applyFont="1" applyFill="1" applyBorder="1" applyAlignment="1">
      <alignment horizontal="justify" vertical="center" wrapText="1"/>
    </xf>
    <xf numFmtId="0" fontId="7" fillId="4" borderId="12" xfId="0" applyFont="1" applyFill="1" applyBorder="1" applyAlignment="1">
      <alignment horizontal="justify" vertical="center" wrapText="1"/>
    </xf>
    <xf numFmtId="0" fontId="7" fillId="4" borderId="13" xfId="0" applyFont="1" applyFill="1" applyBorder="1" applyAlignment="1">
      <alignment horizontal="justify" vertical="center" wrapText="1"/>
    </xf>
    <xf numFmtId="0" fontId="8" fillId="4" borderId="13" xfId="0" applyFont="1" applyFill="1" applyBorder="1" applyAlignment="1">
      <alignment horizontal="justify" vertical="center" wrapText="1"/>
    </xf>
    <xf numFmtId="0" fontId="6" fillId="2" borderId="12" xfId="0" applyFont="1" applyFill="1" applyBorder="1" applyAlignment="1">
      <alignment horizontal="justify" vertical="center" wrapText="1"/>
    </xf>
    <xf numFmtId="0" fontId="6" fillId="2" borderId="13" xfId="0" applyFont="1" applyFill="1" applyBorder="1" applyAlignment="1">
      <alignment horizontal="justify" vertical="center" wrapText="1"/>
    </xf>
    <xf numFmtId="0" fontId="5" fillId="2" borderId="13" xfId="0" applyFont="1" applyFill="1" applyBorder="1" applyAlignment="1">
      <alignment horizontal="justify" vertical="center" wrapText="1"/>
    </xf>
    <xf numFmtId="0" fontId="6" fillId="5" borderId="12" xfId="0" applyFont="1" applyFill="1" applyBorder="1" applyAlignment="1">
      <alignment horizontal="justify" vertical="center" wrapText="1"/>
    </xf>
    <xf numFmtId="0" fontId="6" fillId="5" borderId="13" xfId="0" applyFont="1" applyFill="1" applyBorder="1" applyAlignment="1">
      <alignment horizontal="justify" vertical="center" wrapText="1"/>
    </xf>
    <xf numFmtId="0" fontId="5" fillId="5" borderId="13" xfId="0" applyFont="1" applyFill="1" applyBorder="1" applyAlignment="1">
      <alignment horizontal="justify" vertical="center" wrapText="1"/>
    </xf>
    <xf numFmtId="0" fontId="7" fillId="8" borderId="12" xfId="0" applyFont="1" applyFill="1" applyBorder="1" applyAlignment="1">
      <alignment horizontal="justify" vertical="center" wrapText="1"/>
    </xf>
    <xf numFmtId="0" fontId="8" fillId="8" borderId="13" xfId="0" applyFont="1" applyFill="1" applyBorder="1" applyAlignment="1">
      <alignment horizontal="justify" vertical="center" wrapText="1"/>
    </xf>
    <xf numFmtId="0" fontId="6" fillId="9" borderId="12" xfId="0" applyFont="1" applyFill="1" applyBorder="1" applyAlignment="1">
      <alignment horizontal="justify" vertical="center" wrapText="1"/>
    </xf>
    <xf numFmtId="0" fontId="6" fillId="9" borderId="13" xfId="0" applyFont="1" applyFill="1" applyBorder="1" applyAlignment="1">
      <alignment horizontal="justify" vertical="center" wrapText="1"/>
    </xf>
    <xf numFmtId="0" fontId="5" fillId="9" borderId="13" xfId="0" applyFont="1" applyFill="1" applyBorder="1" applyAlignment="1">
      <alignment horizontal="justify" vertical="center" wrapText="1"/>
    </xf>
    <xf numFmtId="0" fontId="2" fillId="9" borderId="1" xfId="0" applyFont="1" applyFill="1" applyBorder="1" applyAlignment="1">
      <alignment horizontal="center" vertical="center" wrapText="1" readingOrder="1"/>
    </xf>
    <xf numFmtId="0" fontId="6" fillId="7" borderId="12" xfId="0" applyFont="1" applyFill="1" applyBorder="1" applyAlignment="1">
      <alignment horizontal="justify" vertical="center" wrapText="1"/>
    </xf>
    <xf numFmtId="0" fontId="5" fillId="7" borderId="13" xfId="0" applyFont="1" applyFill="1" applyBorder="1" applyAlignment="1">
      <alignment horizontal="justify" vertical="center" wrapText="1"/>
    </xf>
    <xf numFmtId="0" fontId="2" fillId="7" borderId="1" xfId="0" applyFont="1" applyFill="1" applyBorder="1" applyAlignment="1">
      <alignment horizontal="center" vertical="center" wrapText="1" readingOrder="1"/>
    </xf>
    <xf numFmtId="0" fontId="7" fillId="8" borderId="13"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4" fillId="0" borderId="1" xfId="0" applyFont="1" applyBorder="1" applyAlignment="1">
      <alignment horizontal="center" vertical="center" wrapText="1" readingOrder="1"/>
    </xf>
    <xf numFmtId="0" fontId="12" fillId="8" borderId="1" xfId="0" applyFont="1" applyFill="1" applyBorder="1" applyAlignment="1">
      <alignment horizontal="center" vertical="center" wrapText="1" readingOrder="1"/>
    </xf>
    <xf numFmtId="0" fontId="12" fillId="4" borderId="1" xfId="0" applyFont="1" applyFill="1" applyBorder="1" applyAlignment="1">
      <alignment horizontal="center" vertical="center" wrapText="1" readingOrder="1"/>
    </xf>
    <xf numFmtId="0" fontId="9" fillId="4" borderId="16" xfId="0" applyFont="1" applyFill="1" applyBorder="1"/>
    <xf numFmtId="0" fontId="9" fillId="4" borderId="16" xfId="0" applyFont="1" applyFill="1" applyBorder="1" applyAlignment="1">
      <alignment horizontal="center"/>
    </xf>
    <xf numFmtId="0" fontId="0" fillId="11" borderId="16" xfId="0" applyFill="1" applyBorder="1"/>
    <xf numFmtId="0" fontId="0" fillId="0" borderId="16" xfId="0" applyBorder="1" applyAlignment="1">
      <alignment horizontal="left" vertical="top" wrapText="1"/>
    </xf>
    <xf numFmtId="0" fontId="0" fillId="0" borderId="16" xfId="0" applyBorder="1" applyAlignment="1">
      <alignment horizontal="center" vertical="top" wrapText="1"/>
    </xf>
    <xf numFmtId="0" fontId="9" fillId="8" borderId="16" xfId="0" applyFont="1" applyFill="1" applyBorder="1"/>
    <xf numFmtId="0" fontId="9" fillId="8" borderId="16" xfId="0" applyFont="1" applyFill="1" applyBorder="1" applyAlignment="1">
      <alignment horizontal="center"/>
    </xf>
    <xf numFmtId="0" fontId="0" fillId="7" borderId="16" xfId="0" applyFill="1" applyBorder="1"/>
    <xf numFmtId="0" fontId="0" fillId="0" borderId="16" xfId="0" applyBorder="1"/>
    <xf numFmtId="0" fontId="13" fillId="3" borderId="0" xfId="0" applyFont="1" applyFill="1" applyAlignment="1">
      <alignment horizontal="left"/>
    </xf>
    <xf numFmtId="0" fontId="10" fillId="3" borderId="0" xfId="0" applyFont="1" applyFill="1" applyAlignment="1">
      <alignment horizontal="center"/>
    </xf>
    <xf numFmtId="0" fontId="0" fillId="0" borderId="0" xfId="0" applyAlignment="1">
      <alignment horizontal="right"/>
    </xf>
    <xf numFmtId="9" fontId="0" fillId="0" borderId="0" xfId="0" applyNumberFormat="1" applyAlignment="1">
      <alignment horizontal="right"/>
    </xf>
    <xf numFmtId="0" fontId="17" fillId="13" borderId="12" xfId="0" applyFont="1" applyFill="1" applyBorder="1" applyAlignment="1">
      <alignment horizontal="justify" vertical="center" wrapText="1"/>
    </xf>
    <xf numFmtId="0" fontId="17" fillId="13" borderId="13" xfId="0" applyFont="1" applyFill="1" applyBorder="1" applyAlignment="1">
      <alignment horizontal="justify" vertical="center" wrapText="1"/>
    </xf>
    <xf numFmtId="0" fontId="18" fillId="13" borderId="13" xfId="0" applyFont="1" applyFill="1" applyBorder="1" applyAlignment="1">
      <alignment horizontal="justify" vertical="center" wrapText="1"/>
    </xf>
    <xf numFmtId="0" fontId="6" fillId="10" borderId="12" xfId="0" applyFont="1" applyFill="1" applyBorder="1" applyAlignment="1">
      <alignment horizontal="justify" vertical="center" wrapText="1"/>
    </xf>
    <xf numFmtId="0" fontId="6" fillId="10" borderId="13" xfId="0" applyFont="1" applyFill="1" applyBorder="1" applyAlignment="1">
      <alignment horizontal="justify" vertical="center" wrapText="1"/>
    </xf>
    <xf numFmtId="0" fontId="5" fillId="10" borderId="13" xfId="0" applyFont="1" applyFill="1" applyBorder="1" applyAlignment="1">
      <alignment horizontal="justify" vertical="center" wrapText="1"/>
    </xf>
    <xf numFmtId="0" fontId="1" fillId="3" borderId="1" xfId="0" applyFont="1" applyFill="1" applyBorder="1" applyAlignment="1">
      <alignment horizontal="center" vertical="center" wrapText="1" readingOrder="1"/>
    </xf>
    <xf numFmtId="0" fontId="14" fillId="3" borderId="1" xfId="0" applyFont="1" applyFill="1" applyBorder="1" applyAlignment="1">
      <alignment horizontal="center" vertical="center" wrapText="1" readingOrder="1"/>
    </xf>
    <xf numFmtId="0" fontId="14" fillId="13" borderId="1" xfId="0" applyFont="1" applyFill="1" applyBorder="1" applyAlignment="1">
      <alignment horizontal="center" vertical="center" wrapText="1" readingOrder="1"/>
    </xf>
    <xf numFmtId="0" fontId="19" fillId="4" borderId="1" xfId="0" applyFont="1" applyFill="1" applyBorder="1" applyAlignment="1">
      <alignment horizontal="center" vertical="center" wrapText="1" readingOrder="1"/>
    </xf>
    <xf numFmtId="0" fontId="1" fillId="5" borderId="1" xfId="0" applyFont="1" applyFill="1" applyBorder="1" applyAlignment="1">
      <alignment horizontal="center" vertical="center" wrapText="1" readingOrder="1"/>
    </xf>
    <xf numFmtId="0" fontId="1" fillId="13" borderId="1" xfId="0" applyFont="1" applyFill="1" applyBorder="1" applyAlignment="1">
      <alignment horizontal="center" vertical="center" wrapText="1" readingOrder="1"/>
    </xf>
    <xf numFmtId="0" fontId="20" fillId="10" borderId="13"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19" fillId="8" borderId="1" xfId="0" applyFont="1" applyFill="1" applyBorder="1" applyAlignment="1">
      <alignment horizontal="center" vertical="center" wrapText="1" readingOrder="1"/>
    </xf>
    <xf numFmtId="0" fontId="1" fillId="9" borderId="1" xfId="0" applyFont="1" applyFill="1" applyBorder="1" applyAlignment="1">
      <alignment horizontal="center" vertical="center" wrapText="1" readingOrder="1"/>
    </xf>
    <xf numFmtId="0" fontId="1" fillId="10" borderId="4" xfId="0" applyFont="1" applyFill="1" applyBorder="1" applyAlignment="1">
      <alignment horizontal="justify" vertical="center" wrapText="1" readingOrder="1"/>
    </xf>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 fillId="3" borderId="28" xfId="0" applyFont="1" applyFill="1" applyBorder="1" applyAlignment="1">
      <alignment horizontal="justify" vertical="center" wrapText="1" readingOrder="1"/>
    </xf>
    <xf numFmtId="0" fontId="1" fillId="3" borderId="29" xfId="0" applyFont="1" applyFill="1" applyBorder="1" applyAlignment="1">
      <alignment horizontal="justify" vertical="center" wrapText="1" readingOrder="1"/>
    </xf>
    <xf numFmtId="0" fontId="0" fillId="14" borderId="16" xfId="0" applyFill="1" applyBorder="1" applyAlignment="1">
      <alignment horizontal="center" vertical="top" wrapText="1"/>
    </xf>
    <xf numFmtId="0" fontId="10" fillId="12" borderId="16" xfId="0" applyFont="1" applyFill="1" applyBorder="1" applyAlignment="1">
      <alignment vertical="top"/>
    </xf>
    <xf numFmtId="0" fontId="19" fillId="8" borderId="1" xfId="0" applyFont="1" applyFill="1" applyBorder="1" applyAlignment="1">
      <alignment horizontal="left" vertical="center" wrapText="1" readingOrder="1"/>
    </xf>
    <xf numFmtId="0" fontId="1" fillId="9" borderId="1" xfId="0" applyFont="1" applyFill="1" applyBorder="1" applyAlignment="1">
      <alignment horizontal="left" vertical="center" wrapText="1" readingOrder="1"/>
    </xf>
    <xf numFmtId="0" fontId="20" fillId="10" borderId="13" xfId="0" applyFont="1" applyFill="1" applyBorder="1" applyAlignment="1">
      <alignment horizontal="left" vertical="center" wrapText="1" readingOrder="1"/>
    </xf>
    <xf numFmtId="0" fontId="20" fillId="7" borderId="13" xfId="0" applyFont="1" applyFill="1" applyBorder="1" applyAlignment="1">
      <alignment horizontal="left" vertical="center" wrapText="1" readingOrder="1"/>
    </xf>
    <xf numFmtId="0" fontId="19" fillId="4" borderId="1" xfId="0" applyFont="1" applyFill="1" applyBorder="1" applyAlignment="1">
      <alignment horizontal="left" vertical="center" wrapText="1" readingOrder="1"/>
    </xf>
    <xf numFmtId="0" fontId="14" fillId="13" borderId="1" xfId="0" applyFont="1" applyFill="1" applyBorder="1" applyAlignment="1">
      <alignment horizontal="left" vertical="center" wrapText="1" readingOrder="1"/>
    </xf>
    <xf numFmtId="0" fontId="1" fillId="3" borderId="1" xfId="0" applyFont="1" applyFill="1" applyBorder="1" applyAlignment="1">
      <alignment horizontal="left" vertical="center" wrapText="1" readingOrder="1"/>
    </xf>
    <xf numFmtId="0" fontId="1" fillId="5" borderId="1" xfId="0" applyFont="1" applyFill="1" applyBorder="1" applyAlignment="1">
      <alignment horizontal="left" vertical="center" wrapText="1" readingOrder="1"/>
    </xf>
    <xf numFmtId="0" fontId="0" fillId="0" borderId="16" xfId="0" applyBorder="1" applyAlignment="1">
      <alignment horizontal="center"/>
    </xf>
    <xf numFmtId="0" fontId="0" fillId="0" borderId="16" xfId="0" applyBorder="1" applyAlignment="1">
      <alignment horizontal="center" vertical="top"/>
    </xf>
    <xf numFmtId="0" fontId="0" fillId="7" borderId="0" xfId="0" applyFill="1" applyAlignment="1">
      <alignment horizontal="center"/>
    </xf>
    <xf numFmtId="0" fontId="0" fillId="10" borderId="0" xfId="0" applyFill="1" applyAlignment="1">
      <alignment horizontal="center"/>
    </xf>
    <xf numFmtId="0" fontId="0" fillId="9" borderId="0" xfId="0" applyFill="1" applyAlignment="1">
      <alignment horizontal="center"/>
    </xf>
    <xf numFmtId="0" fontId="16" fillId="8" borderId="0" xfId="0" applyFont="1" applyFill="1" applyAlignment="1">
      <alignment horizontal="center"/>
    </xf>
    <xf numFmtId="0" fontId="0" fillId="5" borderId="0" xfId="0" applyFill="1" applyAlignment="1">
      <alignment horizontal="center"/>
    </xf>
    <xf numFmtId="0" fontId="0" fillId="3" borderId="0" xfId="0" applyFill="1" applyAlignment="1">
      <alignment horizontal="center"/>
    </xf>
    <xf numFmtId="0" fontId="0" fillId="13" borderId="0" xfId="0" applyFill="1" applyAlignment="1">
      <alignment horizontal="center"/>
    </xf>
    <xf numFmtId="0" fontId="16" fillId="4" borderId="0" xfId="0" applyFont="1" applyFill="1" applyAlignment="1">
      <alignment horizontal="center"/>
    </xf>
    <xf numFmtId="0" fontId="10" fillId="7" borderId="16" xfId="0" applyFont="1" applyFill="1" applyBorder="1" applyAlignment="1">
      <alignment vertical="top"/>
    </xf>
    <xf numFmtId="0" fontId="15" fillId="0" borderId="20" xfId="0" applyFont="1" applyBorder="1" applyAlignment="1">
      <alignment horizontal="left" vertical="top" wrapText="1" readingOrder="1"/>
    </xf>
    <xf numFmtId="0" fontId="15" fillId="0" borderId="22" xfId="0" applyFont="1" applyBorder="1" applyAlignment="1">
      <alignment horizontal="left" vertical="top" wrapText="1" readingOrder="1"/>
    </xf>
    <xf numFmtId="0" fontId="15" fillId="0" borderId="25" xfId="0" applyFont="1" applyBorder="1" applyAlignment="1">
      <alignment horizontal="left" vertical="top" wrapText="1" readingOrder="1"/>
    </xf>
    <xf numFmtId="0" fontId="15" fillId="0" borderId="19" xfId="0" applyFont="1" applyBorder="1" applyAlignment="1">
      <alignment vertical="top" wrapText="1" readingOrder="1"/>
    </xf>
    <xf numFmtId="0" fontId="15" fillId="0" borderId="19" xfId="0" applyFont="1" applyBorder="1" applyAlignment="1">
      <alignment horizontal="left" vertical="top" wrapText="1" readingOrder="1"/>
    </xf>
    <xf numFmtId="0" fontId="15" fillId="0" borderId="4" xfId="0" applyFont="1" applyBorder="1" applyAlignment="1">
      <alignment vertical="top" wrapText="1" readingOrder="1"/>
    </xf>
    <xf numFmtId="0" fontId="15" fillId="0" borderId="4" xfId="0" applyFont="1" applyBorder="1" applyAlignment="1">
      <alignment horizontal="left" vertical="top" wrapText="1" readingOrder="1"/>
    </xf>
    <xf numFmtId="0" fontId="15" fillId="0" borderId="24" xfId="0" applyFont="1" applyBorder="1" applyAlignment="1">
      <alignment vertical="top" wrapText="1" readingOrder="1"/>
    </xf>
    <xf numFmtId="0" fontId="15" fillId="0" borderId="24" xfId="0" applyFont="1" applyBorder="1" applyAlignment="1">
      <alignment horizontal="left" vertical="top" wrapText="1" readingOrder="1"/>
    </xf>
    <xf numFmtId="0" fontId="0" fillId="14" borderId="16" xfId="0" applyFill="1" applyBorder="1" applyAlignment="1">
      <alignment horizontal="center" vertical="top" wrapText="1"/>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1"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11" xfId="0" applyFont="1" applyFill="1" applyBorder="1" applyAlignment="1">
      <alignment horizontal="center" vertical="center"/>
    </xf>
    <xf numFmtId="0" fontId="3" fillId="10" borderId="17" xfId="0" applyFont="1" applyFill="1" applyBorder="1" applyAlignment="1">
      <alignment horizontal="justify" vertical="center" wrapText="1" readingOrder="1"/>
    </xf>
    <xf numFmtId="0" fontId="1" fillId="10" borderId="7" xfId="0" applyFont="1" applyFill="1" applyBorder="1" applyAlignment="1">
      <alignment horizontal="justify" vertical="center" wrapText="1" readingOrder="1"/>
    </xf>
    <xf numFmtId="0" fontId="1" fillId="3" borderId="26" xfId="0" applyFont="1" applyFill="1" applyBorder="1" applyAlignment="1">
      <alignment horizontal="justify" vertical="center" wrapText="1" readingOrder="1"/>
    </xf>
    <xf numFmtId="0" fontId="1" fillId="3" borderId="27" xfId="0" applyFont="1" applyFill="1" applyBorder="1" applyAlignment="1">
      <alignment horizontal="justify" vertical="center" wrapText="1" readingOrder="1"/>
    </xf>
    <xf numFmtId="0" fontId="1" fillId="0" borderId="2" xfId="0" applyFont="1" applyBorder="1" applyAlignment="1">
      <alignment horizontal="center" vertical="center" wrapText="1" readingOrder="1"/>
    </xf>
    <xf numFmtId="0" fontId="1" fillId="0" borderId="9" xfId="0" applyFont="1" applyBorder="1" applyAlignment="1">
      <alignment horizontal="center" vertical="center" wrapText="1" readingOrder="1"/>
    </xf>
    <xf numFmtId="0" fontId="1" fillId="0" borderId="3" xfId="0" applyFont="1" applyBorder="1" applyAlignment="1">
      <alignment horizontal="center" vertical="center" wrapText="1" readingOrder="1"/>
    </xf>
  </cellXfs>
  <cellStyles count="1">
    <cellStyle name="Normal" xfId="0" builtinId="0"/>
  </cellStyles>
  <dxfs count="34">
    <dxf>
      <fill>
        <patternFill>
          <bgColor rgb="FF92D050"/>
        </patternFill>
      </fill>
    </dxf>
    <dxf>
      <fill>
        <patternFill>
          <bgColor theme="3" tint="0.39994506668294322"/>
        </patternFill>
      </fill>
    </dxf>
    <dxf>
      <fill>
        <patternFill>
          <bgColor theme="9" tint="0.39994506668294322"/>
        </patternFill>
      </fill>
    </dxf>
    <dxf>
      <fill>
        <patternFill>
          <bgColor theme="3" tint="0.79998168889431442"/>
        </patternFill>
      </fill>
    </dxf>
    <dxf>
      <fill>
        <patternFill>
          <bgColor theme="3" tint="0.79998168889431442"/>
        </patternFill>
      </fill>
    </dxf>
    <dxf>
      <fill>
        <patternFill>
          <bgColor theme="3" tint="0.59996337778862885"/>
        </patternFill>
      </fill>
    </dxf>
    <dxf>
      <fill>
        <patternFill>
          <bgColor theme="3" tint="0.79998168889431442"/>
        </patternFill>
      </fill>
    </dxf>
    <dxf>
      <fill>
        <patternFill>
          <bgColor theme="3" tint="0.59996337778862885"/>
        </patternFill>
      </fill>
    </dxf>
    <dxf>
      <fill>
        <patternFill>
          <bgColor theme="3" tint="0.79998168889431442"/>
        </patternFill>
      </fill>
    </dxf>
    <dxf>
      <font>
        <color theme="0"/>
      </font>
      <fill>
        <patternFill>
          <bgColor theme="3" tint="-0.24994659260841701"/>
        </patternFill>
      </fill>
    </dxf>
    <dxf>
      <fill>
        <patternFill>
          <bgColor theme="3" tint="0.79998168889431442"/>
        </patternFill>
      </fill>
    </dxf>
    <dxf>
      <fill>
        <patternFill>
          <bgColor theme="3" tint="0.59996337778862885"/>
        </patternFill>
      </fill>
    </dxf>
    <dxf>
      <fill>
        <patternFill>
          <bgColor theme="3" tint="0.3999450666829432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
      <fill>
        <patternFill>
          <bgColor theme="3" tint="0.59996337778862885"/>
        </patternFill>
      </fill>
    </dxf>
    <dxf>
      <fill>
        <patternFill>
          <bgColor theme="3" tint="0.59996337778862885"/>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color theme="0"/>
      </font>
      <fill>
        <patternFill>
          <bgColor rgb="FFFF00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theme="9" tint="0.39994506668294322"/>
        </patternFill>
      </fill>
    </dxf>
    <dxf>
      <font>
        <color theme="0"/>
      </font>
      <fill>
        <patternFill>
          <bgColor rgb="FFFF00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8"/>
  <sheetViews>
    <sheetView tabSelected="1" topLeftCell="D7" workbookViewId="0">
      <selection activeCell="D12" sqref="D12"/>
    </sheetView>
  </sheetViews>
  <sheetFormatPr defaultRowHeight="15" x14ac:dyDescent="0.25"/>
  <cols>
    <col min="1" max="1" width="2.28515625" customWidth="1"/>
    <col min="2" max="2" width="13.85546875" customWidth="1"/>
    <col min="3" max="3" width="16.7109375" bestFit="1" customWidth="1"/>
    <col min="4" max="4" width="23.7109375" customWidth="1"/>
    <col min="5" max="5" width="19.28515625" customWidth="1"/>
    <col min="6" max="6" width="23.5703125" customWidth="1"/>
    <col min="7" max="7" width="25.5703125" customWidth="1"/>
    <col min="8" max="8" width="28" customWidth="1"/>
    <col min="9" max="10" width="14.85546875" style="1" customWidth="1"/>
    <col min="11" max="11" width="14.5703125" style="1" customWidth="1"/>
    <col min="12" max="12" width="22.28515625" style="1" bestFit="1" customWidth="1"/>
    <col min="13" max="13" width="32.7109375" style="1" customWidth="1"/>
    <col min="14" max="14" width="17" customWidth="1"/>
    <col min="15" max="15" width="25.42578125" customWidth="1"/>
    <col min="16" max="16" width="26.28515625" customWidth="1"/>
    <col min="17" max="17" width="17.85546875" customWidth="1"/>
    <col min="18" max="18" width="18.42578125" customWidth="1"/>
    <col min="21" max="21" width="15.7109375" style="1" bestFit="1" customWidth="1"/>
    <col min="22" max="22" width="10.5703125" style="1" bestFit="1" customWidth="1"/>
    <col min="24" max="24" width="26.28515625" bestFit="1" customWidth="1"/>
    <col min="25" max="25" width="108.140625" bestFit="1" customWidth="1"/>
  </cols>
  <sheetData>
    <row r="2" spans="2:18" x14ac:dyDescent="0.25">
      <c r="G2" t="s">
        <v>199</v>
      </c>
    </row>
    <row r="3" spans="2:18" ht="165" x14ac:dyDescent="0.25">
      <c r="B3" s="70" t="s">
        <v>136</v>
      </c>
      <c r="C3" s="69" t="s">
        <v>137</v>
      </c>
      <c r="D3" s="69" t="s">
        <v>138</v>
      </c>
      <c r="E3" s="69" t="s">
        <v>139</v>
      </c>
      <c r="F3" s="69" t="s">
        <v>140</v>
      </c>
      <c r="G3" s="69" t="s">
        <v>141</v>
      </c>
      <c r="H3" s="69" t="s">
        <v>142</v>
      </c>
      <c r="I3" s="99" t="s">
        <v>150</v>
      </c>
      <c r="J3" s="99"/>
      <c r="K3" s="99"/>
      <c r="L3" s="69" t="s">
        <v>152</v>
      </c>
      <c r="M3" s="69" t="s">
        <v>154</v>
      </c>
      <c r="N3" s="69" t="s">
        <v>163</v>
      </c>
      <c r="O3" s="69" t="s">
        <v>155</v>
      </c>
      <c r="P3" s="69" t="s">
        <v>157</v>
      </c>
      <c r="Q3" s="69" t="s">
        <v>165</v>
      </c>
      <c r="R3" s="69" t="s">
        <v>135</v>
      </c>
    </row>
    <row r="4" spans="2:18" x14ac:dyDescent="0.25">
      <c r="B4" s="34" t="s">
        <v>22</v>
      </c>
      <c r="C4" s="35" t="s">
        <v>23</v>
      </c>
      <c r="D4" s="35" t="s">
        <v>69</v>
      </c>
      <c r="E4" s="35" t="s">
        <v>72</v>
      </c>
      <c r="F4" s="35" t="s">
        <v>24</v>
      </c>
      <c r="G4" s="35" t="s">
        <v>118</v>
      </c>
      <c r="H4" s="35" t="s">
        <v>25</v>
      </c>
      <c r="I4" s="35" t="s">
        <v>119</v>
      </c>
      <c r="J4" s="35" t="s">
        <v>2</v>
      </c>
      <c r="K4" s="35" t="s">
        <v>3</v>
      </c>
      <c r="L4" s="35" t="s">
        <v>26</v>
      </c>
      <c r="M4" s="35" t="s">
        <v>161</v>
      </c>
      <c r="N4" s="35" t="s">
        <v>106</v>
      </c>
      <c r="O4" s="35" t="s">
        <v>120</v>
      </c>
      <c r="P4" s="35" t="s">
        <v>121</v>
      </c>
      <c r="Q4" s="35" t="s">
        <v>122</v>
      </c>
      <c r="R4" s="35" t="s">
        <v>70</v>
      </c>
    </row>
    <row r="5" spans="2:18" ht="75" x14ac:dyDescent="0.25">
      <c r="B5" s="36" t="s">
        <v>35</v>
      </c>
      <c r="C5" s="37" t="s">
        <v>205</v>
      </c>
      <c r="D5" s="37" t="s">
        <v>211</v>
      </c>
      <c r="E5" s="79" t="s">
        <v>218</v>
      </c>
      <c r="F5" s="37" t="s">
        <v>203</v>
      </c>
      <c r="G5" s="37" t="s">
        <v>221</v>
      </c>
      <c r="H5" s="37" t="s">
        <v>276</v>
      </c>
      <c r="I5" s="38">
        <v>2</v>
      </c>
      <c r="J5" s="38"/>
      <c r="K5" s="38"/>
      <c r="L5" s="38" t="s">
        <v>10</v>
      </c>
      <c r="M5" s="38" t="str">
        <f>CONCATENATE(L5,MAX(I5:K5))</f>
        <v>B2</v>
      </c>
      <c r="N5" s="80" t="s">
        <v>112</v>
      </c>
      <c r="O5" s="37" t="s">
        <v>248</v>
      </c>
      <c r="P5" s="37" t="s">
        <v>248</v>
      </c>
      <c r="Q5" s="38" t="s">
        <v>167</v>
      </c>
      <c r="R5" s="42" t="s">
        <v>171</v>
      </c>
    </row>
    <row r="6" spans="2:18" ht="90" x14ac:dyDescent="0.25">
      <c r="B6" s="36" t="s">
        <v>36</v>
      </c>
      <c r="C6" s="37" t="s">
        <v>206</v>
      </c>
      <c r="D6" s="37" t="s">
        <v>211</v>
      </c>
      <c r="E6" s="79" t="s">
        <v>218</v>
      </c>
      <c r="F6" s="37" t="s">
        <v>200</v>
      </c>
      <c r="G6" s="37" t="s">
        <v>267</v>
      </c>
      <c r="H6" s="37" t="s">
        <v>222</v>
      </c>
      <c r="I6" s="38">
        <v>2</v>
      </c>
      <c r="J6" s="38">
        <v>3</v>
      </c>
      <c r="K6" s="38"/>
      <c r="L6" s="38" t="s">
        <v>8</v>
      </c>
      <c r="M6" s="38" t="str">
        <f t="shared" ref="M6:M24" si="0">CONCATENATE(L6,MAX(I6:K6))</f>
        <v>C3</v>
      </c>
      <c r="N6" s="79" t="s">
        <v>112</v>
      </c>
      <c r="O6" s="37" t="s">
        <v>249</v>
      </c>
      <c r="P6" s="37" t="s">
        <v>249</v>
      </c>
      <c r="Q6" s="38" t="s">
        <v>168</v>
      </c>
      <c r="R6" s="42" t="s">
        <v>171</v>
      </c>
    </row>
    <row r="7" spans="2:18" ht="60" x14ac:dyDescent="0.25">
      <c r="B7" s="36" t="s">
        <v>37</v>
      </c>
      <c r="C7" s="37" t="s">
        <v>201</v>
      </c>
      <c r="D7" s="37" t="s">
        <v>211</v>
      </c>
      <c r="E7" s="79" t="s">
        <v>218</v>
      </c>
      <c r="F7" s="37" t="s">
        <v>216</v>
      </c>
      <c r="G7" s="37" t="s">
        <v>223</v>
      </c>
      <c r="H7" s="37" t="s">
        <v>224</v>
      </c>
      <c r="I7" s="38">
        <v>4</v>
      </c>
      <c r="J7" s="38"/>
      <c r="K7" s="38"/>
      <c r="L7" s="38" t="s">
        <v>10</v>
      </c>
      <c r="M7" s="38" t="str">
        <f t="shared" si="0"/>
        <v>B4</v>
      </c>
      <c r="N7" s="79" t="s">
        <v>112</v>
      </c>
      <c r="O7" s="37" t="s">
        <v>250</v>
      </c>
      <c r="P7" s="37" t="s">
        <v>250</v>
      </c>
      <c r="Q7" s="38" t="s">
        <v>171</v>
      </c>
      <c r="R7" s="42" t="s">
        <v>257</v>
      </c>
    </row>
    <row r="8" spans="2:18" ht="75" x14ac:dyDescent="0.25">
      <c r="B8" s="36" t="s">
        <v>38</v>
      </c>
      <c r="C8" s="37" t="s">
        <v>207</v>
      </c>
      <c r="D8" s="37" t="s">
        <v>211</v>
      </c>
      <c r="E8" s="79" t="s">
        <v>218</v>
      </c>
      <c r="F8" s="37" t="s">
        <v>215</v>
      </c>
      <c r="G8" s="37" t="s">
        <v>268</v>
      </c>
      <c r="H8" s="37" t="s">
        <v>225</v>
      </c>
      <c r="I8" s="38">
        <v>4</v>
      </c>
      <c r="J8" s="38"/>
      <c r="K8" s="38"/>
      <c r="L8" s="38" t="s">
        <v>8</v>
      </c>
      <c r="M8" s="38" t="str">
        <f t="shared" si="0"/>
        <v>C4</v>
      </c>
      <c r="N8" s="79" t="s">
        <v>112</v>
      </c>
      <c r="O8" s="37" t="s">
        <v>266</v>
      </c>
      <c r="P8" s="37" t="s">
        <v>266</v>
      </c>
      <c r="Q8" s="38" t="s">
        <v>171</v>
      </c>
      <c r="R8" s="42" t="s">
        <v>257</v>
      </c>
    </row>
    <row r="9" spans="2:18" ht="60" x14ac:dyDescent="0.25">
      <c r="B9" s="36" t="s">
        <v>39</v>
      </c>
      <c r="C9" s="37" t="s">
        <v>2</v>
      </c>
      <c r="D9" s="37" t="s">
        <v>211</v>
      </c>
      <c r="E9" s="79" t="s">
        <v>218</v>
      </c>
      <c r="F9" s="37" t="s">
        <v>202</v>
      </c>
      <c r="G9" s="37" t="s">
        <v>226</v>
      </c>
      <c r="H9" s="37" t="s">
        <v>227</v>
      </c>
      <c r="I9" s="38"/>
      <c r="J9" s="38">
        <v>3</v>
      </c>
      <c r="K9" s="38"/>
      <c r="L9" s="38" t="s">
        <v>8</v>
      </c>
      <c r="M9" s="38" t="str">
        <f t="shared" si="0"/>
        <v>C3</v>
      </c>
      <c r="N9" s="79" t="s">
        <v>112</v>
      </c>
      <c r="O9" s="37" t="s">
        <v>251</v>
      </c>
      <c r="P9" s="37" t="s">
        <v>251</v>
      </c>
      <c r="Q9" s="38" t="s">
        <v>171</v>
      </c>
      <c r="R9" s="42" t="s">
        <v>257</v>
      </c>
    </row>
    <row r="10" spans="2:18" ht="90" x14ac:dyDescent="0.25">
      <c r="B10" s="36" t="s">
        <v>40</v>
      </c>
      <c r="C10" s="37" t="s">
        <v>208</v>
      </c>
      <c r="D10" s="37" t="s">
        <v>212</v>
      </c>
      <c r="E10" s="79" t="s">
        <v>218</v>
      </c>
      <c r="F10" s="37" t="s">
        <v>214</v>
      </c>
      <c r="G10" s="37" t="s">
        <v>228</v>
      </c>
      <c r="H10" s="37" t="s">
        <v>229</v>
      </c>
      <c r="I10" s="38">
        <v>3</v>
      </c>
      <c r="J10" s="38"/>
      <c r="K10" s="38">
        <v>2</v>
      </c>
      <c r="L10" s="38" t="s">
        <v>12</v>
      </c>
      <c r="M10" s="38" t="str">
        <f t="shared" si="0"/>
        <v>A3</v>
      </c>
      <c r="N10" s="79" t="s">
        <v>112</v>
      </c>
      <c r="O10" s="37" t="s">
        <v>250</v>
      </c>
      <c r="P10" s="37" t="s">
        <v>252</v>
      </c>
      <c r="Q10" s="38" t="s">
        <v>167</v>
      </c>
      <c r="R10" s="42" t="s">
        <v>257</v>
      </c>
    </row>
    <row r="11" spans="2:18" ht="90" x14ac:dyDescent="0.25">
      <c r="B11" s="36" t="s">
        <v>41</v>
      </c>
      <c r="C11" s="37" t="s">
        <v>204</v>
      </c>
      <c r="D11" s="37" t="s">
        <v>212</v>
      </c>
      <c r="E11" s="79" t="s">
        <v>218</v>
      </c>
      <c r="F11" s="37" t="s">
        <v>213</v>
      </c>
      <c r="G11" s="37" t="s">
        <v>230</v>
      </c>
      <c r="H11" s="37" t="s">
        <v>231</v>
      </c>
      <c r="I11" s="38">
        <v>3</v>
      </c>
      <c r="J11" s="38">
        <v>2</v>
      </c>
      <c r="K11" s="38">
        <v>2</v>
      </c>
      <c r="L11" s="38" t="s">
        <v>12</v>
      </c>
      <c r="M11" s="38" t="str">
        <f t="shared" si="0"/>
        <v>A3</v>
      </c>
      <c r="N11" s="79" t="s">
        <v>112</v>
      </c>
      <c r="O11" s="37" t="s">
        <v>250</v>
      </c>
      <c r="P11" s="37" t="s">
        <v>269</v>
      </c>
      <c r="Q11" s="38" t="s">
        <v>167</v>
      </c>
      <c r="R11" s="42" t="s">
        <v>257</v>
      </c>
    </row>
    <row r="12" spans="2:18" ht="75" x14ac:dyDescent="0.25">
      <c r="B12" s="36" t="s">
        <v>42</v>
      </c>
      <c r="C12" s="37" t="s">
        <v>209</v>
      </c>
      <c r="D12" s="37" t="s">
        <v>211</v>
      </c>
      <c r="E12" s="79" t="s">
        <v>218</v>
      </c>
      <c r="F12" s="37" t="s">
        <v>217</v>
      </c>
      <c r="G12" s="37" t="s">
        <v>233</v>
      </c>
      <c r="H12" s="37" t="s">
        <v>232</v>
      </c>
      <c r="I12" s="38">
        <v>3</v>
      </c>
      <c r="J12" s="38">
        <v>2</v>
      </c>
      <c r="K12" s="38"/>
      <c r="L12" s="38" t="s">
        <v>12</v>
      </c>
      <c r="M12" s="38" t="str">
        <f t="shared" si="0"/>
        <v>A3</v>
      </c>
      <c r="N12" s="79" t="s">
        <v>112</v>
      </c>
      <c r="O12" s="37" t="s">
        <v>253</v>
      </c>
      <c r="P12" s="37" t="s">
        <v>254</v>
      </c>
      <c r="Q12" s="38" t="s">
        <v>167</v>
      </c>
      <c r="R12" s="42" t="s">
        <v>257</v>
      </c>
    </row>
    <row r="13" spans="2:18" ht="45" x14ac:dyDescent="0.25">
      <c r="B13" s="36" t="s">
        <v>43</v>
      </c>
      <c r="C13" s="37" t="s">
        <v>270</v>
      </c>
      <c r="D13" s="37" t="s">
        <v>211</v>
      </c>
      <c r="E13" s="79" t="s">
        <v>218</v>
      </c>
      <c r="F13" s="37" t="s">
        <v>271</v>
      </c>
      <c r="G13" s="37" t="s">
        <v>272</v>
      </c>
      <c r="H13" s="37" t="s">
        <v>234</v>
      </c>
      <c r="I13" s="38">
        <v>3</v>
      </c>
      <c r="J13" s="38"/>
      <c r="K13" s="38"/>
      <c r="L13" s="38" t="s">
        <v>6</v>
      </c>
      <c r="M13" s="38" t="str">
        <f t="shared" si="0"/>
        <v>D3</v>
      </c>
      <c r="N13" s="79" t="s">
        <v>112</v>
      </c>
      <c r="O13" s="37" t="s">
        <v>250</v>
      </c>
      <c r="P13" s="37" t="s">
        <v>250</v>
      </c>
      <c r="Q13" s="38" t="s">
        <v>171</v>
      </c>
      <c r="R13" s="42" t="s">
        <v>257</v>
      </c>
    </row>
    <row r="14" spans="2:18" ht="135" x14ac:dyDescent="0.25">
      <c r="B14" s="36" t="s">
        <v>44</v>
      </c>
      <c r="C14" s="37" t="s">
        <v>210</v>
      </c>
      <c r="D14" s="37" t="s">
        <v>211</v>
      </c>
      <c r="E14" s="79" t="s">
        <v>218</v>
      </c>
      <c r="F14" s="37" t="s">
        <v>273</v>
      </c>
      <c r="G14" s="37" t="s">
        <v>275</v>
      </c>
      <c r="H14" s="37" t="s">
        <v>236</v>
      </c>
      <c r="I14" s="38"/>
      <c r="J14" s="38">
        <v>3</v>
      </c>
      <c r="K14" s="38"/>
      <c r="L14" s="38" t="s">
        <v>8</v>
      </c>
      <c r="M14" s="38" t="str">
        <f t="shared" si="0"/>
        <v>C3</v>
      </c>
      <c r="N14" s="79" t="s">
        <v>112</v>
      </c>
      <c r="O14" s="37" t="s">
        <v>255</v>
      </c>
      <c r="P14" s="37" t="s">
        <v>255</v>
      </c>
      <c r="Q14" s="38" t="s">
        <v>168</v>
      </c>
      <c r="R14" s="42" t="s">
        <v>258</v>
      </c>
    </row>
    <row r="15" spans="2:18" ht="90" x14ac:dyDescent="0.25">
      <c r="B15" s="36" t="s">
        <v>45</v>
      </c>
      <c r="C15" s="37" t="s">
        <v>220</v>
      </c>
      <c r="D15" s="37" t="s">
        <v>211</v>
      </c>
      <c r="E15" s="79" t="s">
        <v>218</v>
      </c>
      <c r="F15" s="37" t="s">
        <v>219</v>
      </c>
      <c r="G15" s="37" t="s">
        <v>235</v>
      </c>
      <c r="H15" s="37" t="s">
        <v>265</v>
      </c>
      <c r="I15" s="38"/>
      <c r="J15" s="38">
        <v>4</v>
      </c>
      <c r="K15" s="38"/>
      <c r="L15" s="38" t="s">
        <v>8</v>
      </c>
      <c r="M15" s="38" t="str">
        <f t="shared" si="0"/>
        <v>C4</v>
      </c>
      <c r="N15" s="79" t="s">
        <v>112</v>
      </c>
      <c r="O15" s="37" t="s">
        <v>256</v>
      </c>
      <c r="P15" s="37" t="s">
        <v>256</v>
      </c>
      <c r="Q15" s="38" t="s">
        <v>168</v>
      </c>
      <c r="R15" s="42" t="s">
        <v>259</v>
      </c>
    </row>
    <row r="16" spans="2:18" x14ac:dyDescent="0.25">
      <c r="B16" s="36" t="s">
        <v>46</v>
      </c>
      <c r="C16" s="37"/>
      <c r="D16" s="42"/>
      <c r="E16" s="79"/>
      <c r="F16" s="37"/>
      <c r="G16" s="37"/>
      <c r="H16" s="37"/>
      <c r="I16" s="38"/>
      <c r="J16" s="38"/>
      <c r="K16" s="38"/>
      <c r="L16" s="38"/>
      <c r="M16" s="38" t="str">
        <f t="shared" si="0"/>
        <v>0</v>
      </c>
      <c r="N16" s="79"/>
      <c r="O16" s="37"/>
      <c r="P16" s="37"/>
      <c r="Q16" s="38"/>
      <c r="R16" s="42"/>
    </row>
    <row r="17" spans="2:18" x14ac:dyDescent="0.25">
      <c r="B17" s="36" t="s">
        <v>47</v>
      </c>
      <c r="C17" s="37"/>
      <c r="D17" s="42"/>
      <c r="E17" s="79"/>
      <c r="F17" s="37"/>
      <c r="G17" s="37"/>
      <c r="H17" s="37"/>
      <c r="I17" s="38"/>
      <c r="J17" s="38"/>
      <c r="K17" s="38"/>
      <c r="L17" s="38"/>
      <c r="M17" s="38" t="str">
        <f t="shared" si="0"/>
        <v>0</v>
      </c>
      <c r="N17" s="79"/>
      <c r="O17" s="37"/>
      <c r="P17" s="37"/>
      <c r="Q17" s="38"/>
      <c r="R17" s="42"/>
    </row>
    <row r="18" spans="2:18" x14ac:dyDescent="0.25">
      <c r="B18" s="36" t="s">
        <v>48</v>
      </c>
      <c r="C18" s="37"/>
      <c r="D18" s="42"/>
      <c r="E18" s="79"/>
      <c r="F18" s="37"/>
      <c r="G18" s="37"/>
      <c r="H18" s="37"/>
      <c r="I18" s="38"/>
      <c r="J18" s="38"/>
      <c r="K18" s="38"/>
      <c r="L18" s="38"/>
      <c r="M18" s="38" t="str">
        <f t="shared" si="0"/>
        <v>0</v>
      </c>
      <c r="N18" s="79"/>
      <c r="O18" s="37"/>
      <c r="P18" s="37"/>
      <c r="Q18" s="38"/>
      <c r="R18" s="42"/>
    </row>
    <row r="19" spans="2:18" x14ac:dyDescent="0.25">
      <c r="B19" s="36" t="s">
        <v>49</v>
      </c>
      <c r="C19" s="37"/>
      <c r="D19" s="42"/>
      <c r="E19" s="79"/>
      <c r="F19" s="37"/>
      <c r="G19" s="37"/>
      <c r="H19" s="37"/>
      <c r="I19" s="38"/>
      <c r="J19" s="38"/>
      <c r="K19" s="38"/>
      <c r="L19" s="38"/>
      <c r="M19" s="38" t="str">
        <f t="shared" si="0"/>
        <v>0</v>
      </c>
      <c r="N19" s="79"/>
      <c r="O19" s="37"/>
      <c r="P19" s="37"/>
      <c r="Q19" s="38"/>
      <c r="R19" s="42"/>
    </row>
    <row r="20" spans="2:18" x14ac:dyDescent="0.25">
      <c r="B20" s="36" t="s">
        <v>50</v>
      </c>
      <c r="C20" s="37"/>
      <c r="D20" s="42"/>
      <c r="E20" s="79"/>
      <c r="F20" s="37"/>
      <c r="G20" s="37"/>
      <c r="H20" s="37"/>
      <c r="I20" s="38"/>
      <c r="J20" s="38"/>
      <c r="K20" s="38"/>
      <c r="L20" s="38"/>
      <c r="M20" s="38" t="str">
        <f t="shared" si="0"/>
        <v>0</v>
      </c>
      <c r="N20" s="79"/>
      <c r="O20" s="37"/>
      <c r="P20" s="37"/>
      <c r="Q20" s="38"/>
      <c r="R20" s="42"/>
    </row>
    <row r="21" spans="2:18" x14ac:dyDescent="0.25">
      <c r="B21" s="36" t="s">
        <v>51</v>
      </c>
      <c r="C21" s="37"/>
      <c r="D21" s="42"/>
      <c r="E21" s="79"/>
      <c r="F21" s="37"/>
      <c r="G21" s="37"/>
      <c r="H21" s="37"/>
      <c r="I21" s="38"/>
      <c r="J21" s="38"/>
      <c r="K21" s="38"/>
      <c r="L21" s="38"/>
      <c r="M21" s="38" t="str">
        <f t="shared" si="0"/>
        <v>0</v>
      </c>
      <c r="N21" s="79"/>
      <c r="O21" s="37"/>
      <c r="P21" s="37"/>
      <c r="Q21" s="38"/>
      <c r="R21" s="42"/>
    </row>
    <row r="22" spans="2:18" x14ac:dyDescent="0.25">
      <c r="B22" s="36" t="s">
        <v>52</v>
      </c>
      <c r="C22" s="37"/>
      <c r="D22" s="42"/>
      <c r="E22" s="79"/>
      <c r="F22" s="37"/>
      <c r="G22" s="37"/>
      <c r="H22" s="37"/>
      <c r="I22" s="38"/>
      <c r="J22" s="38"/>
      <c r="K22" s="38"/>
      <c r="L22" s="38"/>
      <c r="M22" s="38" t="str">
        <f t="shared" si="0"/>
        <v>0</v>
      </c>
      <c r="N22" s="79"/>
      <c r="O22" s="37"/>
      <c r="P22" s="37"/>
      <c r="Q22" s="38"/>
      <c r="R22" s="42"/>
    </row>
    <row r="23" spans="2:18" x14ac:dyDescent="0.25">
      <c r="B23" s="36" t="s">
        <v>53</v>
      </c>
      <c r="C23" s="37"/>
      <c r="D23" s="42"/>
      <c r="E23" s="79"/>
      <c r="F23" s="37"/>
      <c r="G23" s="37"/>
      <c r="H23" s="37"/>
      <c r="I23" s="38"/>
      <c r="J23" s="38"/>
      <c r="K23" s="38"/>
      <c r="L23" s="38"/>
      <c r="M23" s="38" t="str">
        <f t="shared" si="0"/>
        <v>0</v>
      </c>
      <c r="N23" s="79"/>
      <c r="O23" s="37"/>
      <c r="P23" s="37"/>
      <c r="Q23" s="38"/>
      <c r="R23" s="42"/>
    </row>
    <row r="24" spans="2:18" x14ac:dyDescent="0.25">
      <c r="B24" s="36" t="s">
        <v>54</v>
      </c>
      <c r="C24" s="37"/>
      <c r="D24" s="42"/>
      <c r="E24" s="79"/>
      <c r="F24" s="37"/>
      <c r="G24" s="37"/>
      <c r="H24" s="37"/>
      <c r="I24" s="38"/>
      <c r="J24" s="38"/>
      <c r="K24" s="38"/>
      <c r="L24" s="38"/>
      <c r="M24" s="38" t="str">
        <f t="shared" si="0"/>
        <v>0</v>
      </c>
      <c r="N24" s="79"/>
      <c r="O24" s="37"/>
      <c r="P24" s="37"/>
      <c r="Q24" s="38"/>
      <c r="R24" s="42"/>
    </row>
    <row r="27" spans="2:18" ht="150" x14ac:dyDescent="0.25">
      <c r="B27" s="89" t="s">
        <v>136</v>
      </c>
      <c r="C27" s="69" t="s">
        <v>143</v>
      </c>
      <c r="D27" s="69" t="s">
        <v>144</v>
      </c>
      <c r="E27" s="69" t="s">
        <v>145</v>
      </c>
      <c r="F27" s="69" t="s">
        <v>146</v>
      </c>
      <c r="G27" s="69" t="s">
        <v>147</v>
      </c>
      <c r="H27" s="69" t="s">
        <v>148</v>
      </c>
      <c r="I27" s="99" t="s">
        <v>149</v>
      </c>
      <c r="J27" s="99"/>
      <c r="K27" s="99"/>
      <c r="L27" s="69" t="s">
        <v>151</v>
      </c>
      <c r="M27" s="69" t="s">
        <v>153</v>
      </c>
      <c r="N27" s="69" t="s">
        <v>164</v>
      </c>
      <c r="O27" s="69" t="s">
        <v>156</v>
      </c>
      <c r="P27" s="69" t="s">
        <v>158</v>
      </c>
      <c r="Q27" s="69" t="s">
        <v>165</v>
      </c>
      <c r="R27" s="69" t="s">
        <v>160</v>
      </c>
    </row>
    <row r="28" spans="2:18" x14ac:dyDescent="0.25">
      <c r="B28" s="39" t="s">
        <v>28</v>
      </c>
      <c r="C28" s="40" t="s">
        <v>29</v>
      </c>
      <c r="D28" s="40" t="s">
        <v>71</v>
      </c>
      <c r="E28" s="40" t="s">
        <v>72</v>
      </c>
      <c r="F28" s="40" t="s">
        <v>30</v>
      </c>
      <c r="G28" s="40" t="s">
        <v>159</v>
      </c>
      <c r="H28" s="40" t="s">
        <v>31</v>
      </c>
      <c r="I28" s="40" t="s">
        <v>119</v>
      </c>
      <c r="J28" s="40" t="s">
        <v>2</v>
      </c>
      <c r="K28" s="40" t="s">
        <v>3</v>
      </c>
      <c r="L28" s="40" t="s">
        <v>32</v>
      </c>
      <c r="M28" s="40" t="s">
        <v>162</v>
      </c>
      <c r="N28" s="40" t="s">
        <v>106</v>
      </c>
      <c r="O28" s="40" t="s">
        <v>120</v>
      </c>
      <c r="P28" s="40" t="s">
        <v>121</v>
      </c>
      <c r="Q28" s="40" t="s">
        <v>122</v>
      </c>
      <c r="R28" s="40" t="s">
        <v>70</v>
      </c>
    </row>
    <row r="29" spans="2:18" ht="60" x14ac:dyDescent="0.25">
      <c r="B29" s="41" t="s">
        <v>75</v>
      </c>
      <c r="C29" s="37" t="s">
        <v>237</v>
      </c>
      <c r="D29" s="42" t="s">
        <v>211</v>
      </c>
      <c r="E29" s="79" t="s">
        <v>218</v>
      </c>
      <c r="F29" s="37" t="s">
        <v>239</v>
      </c>
      <c r="G29" s="37" t="s">
        <v>238</v>
      </c>
      <c r="H29" s="37" t="s">
        <v>274</v>
      </c>
      <c r="I29" s="38">
        <v>2</v>
      </c>
      <c r="J29" s="38"/>
      <c r="K29" s="38"/>
      <c r="L29" s="38" t="s">
        <v>10</v>
      </c>
      <c r="M29" s="38" t="str">
        <f>CONCATENATE(L29,MAX(I29:K29))</f>
        <v>B2</v>
      </c>
      <c r="N29" s="79" t="s">
        <v>112</v>
      </c>
      <c r="O29" s="37" t="s">
        <v>247</v>
      </c>
      <c r="P29" s="37" t="s">
        <v>247</v>
      </c>
      <c r="Q29" s="38" t="s">
        <v>176</v>
      </c>
      <c r="R29" s="42" t="s">
        <v>260</v>
      </c>
    </row>
    <row r="30" spans="2:18" ht="60" x14ac:dyDescent="0.25">
      <c r="B30" s="41" t="s">
        <v>76</v>
      </c>
      <c r="C30" s="37" t="s">
        <v>242</v>
      </c>
      <c r="D30" s="42" t="s">
        <v>241</v>
      </c>
      <c r="E30" s="79" t="s">
        <v>218</v>
      </c>
      <c r="F30" s="37" t="s">
        <v>240</v>
      </c>
      <c r="G30" s="37" t="s">
        <v>243</v>
      </c>
      <c r="H30" s="37" t="s">
        <v>244</v>
      </c>
      <c r="I30" s="38">
        <v>2</v>
      </c>
      <c r="J30" s="38">
        <v>2</v>
      </c>
      <c r="K30" s="38"/>
      <c r="L30" s="38" t="s">
        <v>10</v>
      </c>
      <c r="M30" s="38" t="str">
        <f t="shared" ref="M30:M48" si="1">CONCATENATE(L30,MAX(I30:K30))</f>
        <v>B2</v>
      </c>
      <c r="N30" s="79" t="s">
        <v>112</v>
      </c>
      <c r="O30" s="37" t="s">
        <v>245</v>
      </c>
      <c r="P30" s="37" t="s">
        <v>246</v>
      </c>
      <c r="Q30" s="38" t="s">
        <v>176</v>
      </c>
      <c r="R30" s="42" t="s">
        <v>258</v>
      </c>
    </row>
    <row r="31" spans="2:18" x14ac:dyDescent="0.25">
      <c r="B31" s="41" t="s">
        <v>77</v>
      </c>
      <c r="C31" s="37"/>
      <c r="D31" s="42"/>
      <c r="E31" s="79"/>
      <c r="F31" s="37"/>
      <c r="G31" s="37"/>
      <c r="H31" s="37"/>
      <c r="I31" s="38"/>
      <c r="J31" s="38"/>
      <c r="K31" s="38"/>
      <c r="L31" s="38"/>
      <c r="M31" s="38" t="str">
        <f t="shared" si="1"/>
        <v>0</v>
      </c>
      <c r="N31" s="79"/>
      <c r="O31" s="37"/>
      <c r="P31" s="37"/>
      <c r="Q31" s="38"/>
      <c r="R31" s="42"/>
    </row>
    <row r="32" spans="2:18" x14ac:dyDescent="0.25">
      <c r="B32" s="41" t="s">
        <v>78</v>
      </c>
      <c r="C32" s="37"/>
      <c r="D32" s="42"/>
      <c r="E32" s="79"/>
      <c r="F32" s="37"/>
      <c r="G32" s="37"/>
      <c r="H32" s="37"/>
      <c r="I32" s="38"/>
      <c r="J32" s="38"/>
      <c r="K32" s="38"/>
      <c r="L32" s="38"/>
      <c r="M32" s="38" t="str">
        <f t="shared" si="1"/>
        <v>0</v>
      </c>
      <c r="N32" s="79"/>
      <c r="O32" s="37"/>
      <c r="P32" s="37"/>
      <c r="Q32" s="38"/>
      <c r="R32" s="42"/>
    </row>
    <row r="33" spans="2:18" x14ac:dyDescent="0.25">
      <c r="B33" s="41" t="s">
        <v>79</v>
      </c>
      <c r="C33" s="37"/>
      <c r="D33" s="42"/>
      <c r="E33" s="79"/>
      <c r="F33" s="37"/>
      <c r="G33" s="37"/>
      <c r="H33" s="37"/>
      <c r="I33" s="38"/>
      <c r="J33" s="38"/>
      <c r="K33" s="38"/>
      <c r="L33" s="38"/>
      <c r="M33" s="38" t="str">
        <f t="shared" si="1"/>
        <v>0</v>
      </c>
      <c r="N33" s="79"/>
      <c r="O33" s="37"/>
      <c r="P33" s="37"/>
      <c r="Q33" s="38"/>
      <c r="R33" s="42"/>
    </row>
    <row r="34" spans="2:18" x14ac:dyDescent="0.25">
      <c r="B34" s="41" t="s">
        <v>80</v>
      </c>
      <c r="C34" s="37"/>
      <c r="D34" s="42"/>
      <c r="E34" s="79"/>
      <c r="F34" s="37"/>
      <c r="G34" s="37"/>
      <c r="H34" s="37"/>
      <c r="I34" s="38"/>
      <c r="J34" s="38"/>
      <c r="K34" s="38"/>
      <c r="L34" s="38"/>
      <c r="M34" s="38" t="str">
        <f t="shared" si="1"/>
        <v>0</v>
      </c>
      <c r="N34" s="79"/>
      <c r="O34" s="37"/>
      <c r="P34" s="37"/>
      <c r="Q34" s="38"/>
      <c r="R34" s="42"/>
    </row>
    <row r="35" spans="2:18" x14ac:dyDescent="0.25">
      <c r="B35" s="41" t="s">
        <v>81</v>
      </c>
      <c r="C35" s="37"/>
      <c r="D35" s="42"/>
      <c r="E35" s="79"/>
      <c r="F35" s="37"/>
      <c r="G35" s="37"/>
      <c r="H35" s="37"/>
      <c r="I35" s="38"/>
      <c r="J35" s="38"/>
      <c r="K35" s="38"/>
      <c r="L35" s="38"/>
      <c r="M35" s="38" t="str">
        <f t="shared" si="1"/>
        <v>0</v>
      </c>
      <c r="N35" s="79"/>
      <c r="O35" s="37"/>
      <c r="P35" s="37"/>
      <c r="Q35" s="38"/>
      <c r="R35" s="42"/>
    </row>
    <row r="36" spans="2:18" x14ac:dyDescent="0.25">
      <c r="B36" s="41" t="s">
        <v>82</v>
      </c>
      <c r="C36" s="37"/>
      <c r="D36" s="42"/>
      <c r="E36" s="79"/>
      <c r="F36" s="37"/>
      <c r="G36" s="37"/>
      <c r="H36" s="37"/>
      <c r="I36" s="38"/>
      <c r="J36" s="38"/>
      <c r="K36" s="38"/>
      <c r="L36" s="38"/>
      <c r="M36" s="38" t="str">
        <f t="shared" si="1"/>
        <v>0</v>
      </c>
      <c r="N36" s="79"/>
      <c r="O36" s="37"/>
      <c r="P36" s="37"/>
      <c r="Q36" s="38"/>
      <c r="R36" s="42"/>
    </row>
    <row r="37" spans="2:18" x14ac:dyDescent="0.25">
      <c r="B37" s="41" t="s">
        <v>83</v>
      </c>
      <c r="C37" s="37"/>
      <c r="D37" s="42"/>
      <c r="E37" s="79"/>
      <c r="F37" s="37"/>
      <c r="G37" s="37"/>
      <c r="H37" s="37"/>
      <c r="I37" s="38"/>
      <c r="J37" s="38"/>
      <c r="K37" s="38"/>
      <c r="L37" s="38"/>
      <c r="M37" s="38" t="str">
        <f t="shared" si="1"/>
        <v>0</v>
      </c>
      <c r="N37" s="79"/>
      <c r="O37" s="37"/>
      <c r="P37" s="37"/>
      <c r="Q37" s="38"/>
      <c r="R37" s="42"/>
    </row>
    <row r="38" spans="2:18" x14ac:dyDescent="0.25">
      <c r="B38" s="41" t="s">
        <v>84</v>
      </c>
      <c r="C38" s="37"/>
      <c r="D38" s="42"/>
      <c r="E38" s="79"/>
      <c r="F38" s="37"/>
      <c r="G38" s="37"/>
      <c r="H38" s="37"/>
      <c r="I38" s="38"/>
      <c r="J38" s="38"/>
      <c r="K38" s="38"/>
      <c r="L38" s="38"/>
      <c r="M38" s="38" t="str">
        <f t="shared" si="1"/>
        <v>0</v>
      </c>
      <c r="N38" s="79"/>
      <c r="O38" s="37"/>
      <c r="P38" s="37"/>
      <c r="Q38" s="38"/>
      <c r="R38" s="42"/>
    </row>
    <row r="39" spans="2:18" x14ac:dyDescent="0.25">
      <c r="B39" s="41" t="s">
        <v>85</v>
      </c>
      <c r="C39" s="37"/>
      <c r="D39" s="42"/>
      <c r="E39" s="79"/>
      <c r="F39" s="37"/>
      <c r="G39" s="37"/>
      <c r="H39" s="37"/>
      <c r="I39" s="38"/>
      <c r="J39" s="38"/>
      <c r="K39" s="38"/>
      <c r="L39" s="38"/>
      <c r="M39" s="38" t="str">
        <f t="shared" si="1"/>
        <v>0</v>
      </c>
      <c r="N39" s="79"/>
      <c r="O39" s="37"/>
      <c r="P39" s="37"/>
      <c r="Q39" s="38"/>
      <c r="R39" s="42"/>
    </row>
    <row r="40" spans="2:18" x14ac:dyDescent="0.25">
      <c r="B40" s="41" t="s">
        <v>86</v>
      </c>
      <c r="C40" s="37"/>
      <c r="D40" s="42"/>
      <c r="E40" s="79"/>
      <c r="F40" s="37"/>
      <c r="G40" s="37"/>
      <c r="H40" s="37"/>
      <c r="I40" s="38"/>
      <c r="J40" s="38"/>
      <c r="K40" s="38"/>
      <c r="L40" s="38"/>
      <c r="M40" s="38" t="str">
        <f t="shared" si="1"/>
        <v>0</v>
      </c>
      <c r="N40" s="79"/>
      <c r="O40" s="37"/>
      <c r="P40" s="37"/>
      <c r="Q40" s="38"/>
      <c r="R40" s="42"/>
    </row>
    <row r="41" spans="2:18" x14ac:dyDescent="0.25">
      <c r="B41" s="41" t="s">
        <v>87</v>
      </c>
      <c r="C41" s="37"/>
      <c r="D41" s="42"/>
      <c r="E41" s="79"/>
      <c r="F41" s="37"/>
      <c r="G41" s="37"/>
      <c r="H41" s="37"/>
      <c r="I41" s="38"/>
      <c r="J41" s="38"/>
      <c r="K41" s="38"/>
      <c r="L41" s="38"/>
      <c r="M41" s="38" t="str">
        <f t="shared" si="1"/>
        <v>0</v>
      </c>
      <c r="N41" s="79"/>
      <c r="O41" s="37"/>
      <c r="P41" s="37"/>
      <c r="Q41" s="38"/>
      <c r="R41" s="42"/>
    </row>
    <row r="42" spans="2:18" x14ac:dyDescent="0.25">
      <c r="B42" s="41" t="s">
        <v>88</v>
      </c>
      <c r="C42" s="37"/>
      <c r="D42" s="42"/>
      <c r="E42" s="79"/>
      <c r="F42" s="37"/>
      <c r="G42" s="37"/>
      <c r="H42" s="37"/>
      <c r="I42" s="38"/>
      <c r="J42" s="38"/>
      <c r="K42" s="38"/>
      <c r="L42" s="38"/>
      <c r="M42" s="38" t="str">
        <f t="shared" si="1"/>
        <v>0</v>
      </c>
      <c r="N42" s="79"/>
      <c r="O42" s="37"/>
      <c r="P42" s="37"/>
      <c r="Q42" s="38"/>
      <c r="R42" s="42"/>
    </row>
    <row r="43" spans="2:18" x14ac:dyDescent="0.25">
      <c r="B43" s="41" t="s">
        <v>89</v>
      </c>
      <c r="C43" s="37"/>
      <c r="D43" s="42"/>
      <c r="E43" s="79"/>
      <c r="F43" s="37"/>
      <c r="G43" s="37"/>
      <c r="H43" s="37"/>
      <c r="I43" s="38"/>
      <c r="J43" s="38"/>
      <c r="K43" s="38"/>
      <c r="L43" s="38"/>
      <c r="M43" s="38" t="str">
        <f t="shared" si="1"/>
        <v>0</v>
      </c>
      <c r="N43" s="79"/>
      <c r="O43" s="37"/>
      <c r="P43" s="37"/>
      <c r="Q43" s="38"/>
      <c r="R43" s="42"/>
    </row>
    <row r="44" spans="2:18" x14ac:dyDescent="0.25">
      <c r="B44" s="41" t="s">
        <v>90</v>
      </c>
      <c r="C44" s="37"/>
      <c r="D44" s="42"/>
      <c r="E44" s="79"/>
      <c r="F44" s="37"/>
      <c r="G44" s="37"/>
      <c r="H44" s="37"/>
      <c r="I44" s="38"/>
      <c r="J44" s="38"/>
      <c r="K44" s="38"/>
      <c r="L44" s="38"/>
      <c r="M44" s="38" t="str">
        <f t="shared" si="1"/>
        <v>0</v>
      </c>
      <c r="N44" s="79"/>
      <c r="O44" s="37"/>
      <c r="P44" s="37"/>
      <c r="Q44" s="38"/>
      <c r="R44" s="42"/>
    </row>
    <row r="45" spans="2:18" x14ac:dyDescent="0.25">
      <c r="B45" s="41" t="s">
        <v>91</v>
      </c>
      <c r="C45" s="37"/>
      <c r="D45" s="42"/>
      <c r="E45" s="79"/>
      <c r="F45" s="37"/>
      <c r="G45" s="37"/>
      <c r="H45" s="37"/>
      <c r="I45" s="38"/>
      <c r="J45" s="38"/>
      <c r="K45" s="38"/>
      <c r="L45" s="38"/>
      <c r="M45" s="38" t="str">
        <f t="shared" si="1"/>
        <v>0</v>
      </c>
      <c r="N45" s="79"/>
      <c r="O45" s="37"/>
      <c r="P45" s="37"/>
      <c r="Q45" s="38"/>
      <c r="R45" s="42"/>
    </row>
    <row r="46" spans="2:18" x14ac:dyDescent="0.25">
      <c r="B46" s="41" t="s">
        <v>92</v>
      </c>
      <c r="C46" s="37"/>
      <c r="D46" s="42"/>
      <c r="E46" s="79"/>
      <c r="F46" s="37"/>
      <c r="G46" s="37"/>
      <c r="H46" s="37"/>
      <c r="I46" s="38"/>
      <c r="J46" s="38"/>
      <c r="K46" s="38"/>
      <c r="L46" s="38"/>
      <c r="M46" s="38" t="str">
        <f t="shared" si="1"/>
        <v>0</v>
      </c>
      <c r="N46" s="79"/>
      <c r="O46" s="37"/>
      <c r="P46" s="37"/>
      <c r="Q46" s="38"/>
      <c r="R46" s="42"/>
    </row>
    <row r="47" spans="2:18" x14ac:dyDescent="0.25">
      <c r="B47" s="41" t="s">
        <v>93</v>
      </c>
      <c r="C47" s="37"/>
      <c r="D47" s="42"/>
      <c r="E47" s="79"/>
      <c r="F47" s="37"/>
      <c r="G47" s="37"/>
      <c r="H47" s="37"/>
      <c r="I47" s="38"/>
      <c r="J47" s="38"/>
      <c r="K47" s="38"/>
      <c r="L47" s="38"/>
      <c r="M47" s="38" t="str">
        <f t="shared" si="1"/>
        <v>0</v>
      </c>
      <c r="N47" s="79"/>
      <c r="O47" s="37"/>
      <c r="P47" s="37"/>
      <c r="Q47" s="38"/>
      <c r="R47" s="42"/>
    </row>
    <row r="48" spans="2:18" x14ac:dyDescent="0.25">
      <c r="B48" s="41" t="s">
        <v>94</v>
      </c>
      <c r="C48" s="37"/>
      <c r="D48" s="42"/>
      <c r="E48" s="79"/>
      <c r="F48" s="37"/>
      <c r="G48" s="37"/>
      <c r="H48" s="37"/>
      <c r="I48" s="38"/>
      <c r="J48" s="38"/>
      <c r="K48" s="38"/>
      <c r="L48" s="38"/>
      <c r="M48" s="38" t="str">
        <f t="shared" si="1"/>
        <v>0</v>
      </c>
      <c r="N48" s="79"/>
      <c r="O48" s="37"/>
      <c r="P48" s="37"/>
      <c r="Q48" s="38"/>
      <c r="R48" s="42"/>
    </row>
  </sheetData>
  <dataConsolidate/>
  <mergeCells count="2">
    <mergeCell ref="I3:K3"/>
    <mergeCell ref="I27:K27"/>
  </mergeCells>
  <conditionalFormatting sqref="M5:M24">
    <cfRule type="expression" dxfId="33" priority="31">
      <formula>M5="D2"</formula>
    </cfRule>
    <cfRule type="expression" dxfId="32" priority="32">
      <formula>M5="D1"</formula>
    </cfRule>
    <cfRule type="expression" dxfId="31" priority="33">
      <formula>M5="C4"</formula>
    </cfRule>
    <cfRule type="expression" dxfId="30" priority="34">
      <formula>M5="C3"</formula>
    </cfRule>
    <cfRule type="expression" dxfId="29" priority="35">
      <formula>M5="C2"</formula>
    </cfRule>
    <cfRule type="expression" dxfId="28" priority="37">
      <formula>M5="B4"</formula>
    </cfRule>
    <cfRule type="expression" dxfId="27" priority="38">
      <formula>M5="B3"</formula>
    </cfRule>
    <cfRule type="expression" dxfId="26" priority="40">
      <formula>M5="A4"</formula>
    </cfRule>
    <cfRule type="expression" dxfId="25" priority="45">
      <formula>M5="D4"</formula>
    </cfRule>
    <cfRule type="expression" dxfId="24" priority="47">
      <formula>M5="C1"</formula>
    </cfRule>
    <cfRule type="expression" dxfId="23" priority="48">
      <formula>M5="B2"</formula>
    </cfRule>
    <cfRule type="expression" dxfId="22" priority="49">
      <formula>M5="B1"</formula>
    </cfRule>
    <cfRule type="expression" dxfId="21" priority="50">
      <formula>M5="A3"</formula>
    </cfRule>
    <cfRule type="expression" dxfId="20" priority="53">
      <formula>M5="A1"</formula>
    </cfRule>
  </conditionalFormatting>
  <conditionalFormatting sqref="I5:K24">
    <cfRule type="expression" dxfId="19" priority="52">
      <formula>$M$5="2A"</formula>
    </cfRule>
  </conditionalFormatting>
  <conditionalFormatting sqref="M5:M24">
    <cfRule type="expression" dxfId="18" priority="51">
      <formula>M5="A2"</formula>
    </cfRule>
  </conditionalFormatting>
  <conditionalFormatting sqref="M29:M48">
    <cfRule type="expression" dxfId="17" priority="6">
      <formula>M29="D2"</formula>
    </cfRule>
    <cfRule type="expression" dxfId="16" priority="7">
      <formula>M29="D1"</formula>
    </cfRule>
    <cfRule type="expression" dxfId="15" priority="8">
      <formula>M29="C4"</formula>
    </cfRule>
    <cfRule type="expression" dxfId="14" priority="9">
      <formula>M29="C3"</formula>
    </cfRule>
    <cfRule type="expression" dxfId="13" priority="10">
      <formula>M29="C2"</formula>
    </cfRule>
    <cfRule type="expression" dxfId="12" priority="12">
      <formula>M29="B4"</formula>
    </cfRule>
    <cfRule type="expression" dxfId="11" priority="13">
      <formula>M29="B3"</formula>
    </cfRule>
    <cfRule type="expression" dxfId="10" priority="15">
      <formula>M29="A4"</formula>
    </cfRule>
    <cfRule type="expression" dxfId="9" priority="20">
      <formula>M29="D4"</formula>
    </cfRule>
    <cfRule type="expression" dxfId="8" priority="22">
      <formula>M29="C1"</formula>
    </cfRule>
    <cfRule type="expression" dxfId="7" priority="23">
      <formula>M29="B2"</formula>
    </cfRule>
    <cfRule type="expression" dxfId="6" priority="24">
      <formula>M29="B1"</formula>
    </cfRule>
    <cfRule type="expression" dxfId="5" priority="25">
      <formula>M29="A3"</formula>
    </cfRule>
    <cfRule type="expression" dxfId="4" priority="28">
      <formula>M29="A1"</formula>
    </cfRule>
  </conditionalFormatting>
  <conditionalFormatting sqref="M29:M48">
    <cfRule type="expression" dxfId="3" priority="26">
      <formula>M29="A2"</formula>
    </cfRule>
  </conditionalFormatting>
  <conditionalFormatting sqref="M5:M24">
    <cfRule type="expression" dxfId="2" priority="3">
      <formula>M5="D3"</formula>
    </cfRule>
  </conditionalFormatting>
  <conditionalFormatting sqref="M29:M48">
    <cfRule type="expression" dxfId="1" priority="2">
      <formula>M29="D3"</formula>
    </cfRule>
  </conditionalFormatting>
  <conditionalFormatting sqref="I29:K48">
    <cfRule type="expression" dxfId="0" priority="1">
      <formula>$M$5="2A"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definitions!$E$3:$E$6</xm:f>
          </x14:formula1>
          <xm:sqref>E29:E48 E5:E24</xm:sqref>
        </x14:dataValidation>
        <x14:dataValidation type="list" allowBlank="1" showInputMessage="1" showErrorMessage="1">
          <x14:formula1>
            <xm:f>definitions!$E$10:$E$13</xm:f>
          </x14:formula1>
          <xm:sqref>N5:N24 N29:N48</xm:sqref>
        </x14:dataValidation>
        <x14:dataValidation type="list" allowBlank="1" showInputMessage="1" showErrorMessage="1">
          <x14:formula1>
            <xm:f>definitions!$B$3:$B$6</xm:f>
          </x14:formula1>
          <xm:sqref>I5:K24 I29:K48</xm:sqref>
        </x14:dataValidation>
        <x14:dataValidation type="list" allowBlank="1" showInputMessage="1" showErrorMessage="1">
          <x14:formula1>
            <xm:f>definitions!$C$3:$C$6</xm:f>
          </x14:formula1>
          <xm:sqref>L5:L24 L29:L48</xm:sqref>
        </x14:dataValidation>
        <x14:dataValidation type="list" allowBlank="1" showInputMessage="1" showErrorMessage="1">
          <x14:formula1>
            <xm:f>definitions!$H$3:$H$18</xm:f>
          </x14:formula1>
          <xm:sqref>Q5:Q24</xm:sqref>
        </x14:dataValidation>
        <x14:dataValidation type="list" allowBlank="1" showInputMessage="1" showErrorMessage="1">
          <x14:formula1>
            <xm:f>definitions!$J$3:$J$18</xm:f>
          </x14:formula1>
          <xm:sqref>Q29:Q48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17"/>
  <sheetViews>
    <sheetView workbookViewId="0"/>
  </sheetViews>
  <sheetFormatPr defaultRowHeight="15" x14ac:dyDescent="0.25"/>
  <cols>
    <col min="2" max="2" width="3.28515625" customWidth="1"/>
    <col min="3" max="3" width="4.85546875" style="1" customWidth="1"/>
    <col min="4" max="4" width="16" customWidth="1"/>
    <col min="5" max="5" width="75.5703125" bestFit="1" customWidth="1"/>
    <col min="6" max="6" width="53.140625" customWidth="1"/>
    <col min="7" max="7" width="40" customWidth="1"/>
  </cols>
  <sheetData>
    <row r="1" spans="3:11" ht="15.75" thickBot="1" x14ac:dyDescent="0.3"/>
    <row r="2" spans="3:11" ht="27" thickBot="1" x14ac:dyDescent="0.3">
      <c r="C2" s="100" t="s">
        <v>66</v>
      </c>
      <c r="D2" s="101"/>
      <c r="E2" s="101"/>
      <c r="F2" s="101"/>
      <c r="G2" s="102"/>
      <c r="K2" s="45"/>
    </row>
    <row r="3" spans="3:11" ht="15.75" thickBot="1" x14ac:dyDescent="0.3">
      <c r="K3" s="46"/>
    </row>
    <row r="4" spans="3:11" ht="16.5" thickBot="1" x14ac:dyDescent="0.3">
      <c r="C4" s="108" t="s">
        <v>0</v>
      </c>
      <c r="D4" s="109"/>
      <c r="E4" s="67" t="s">
        <v>119</v>
      </c>
      <c r="F4" s="67" t="s">
        <v>2</v>
      </c>
      <c r="G4" s="68" t="s">
        <v>3</v>
      </c>
    </row>
    <row r="5" spans="3:11" ht="39.950000000000003" customHeight="1" thickBot="1" x14ac:dyDescent="0.3">
      <c r="C5" s="65">
        <v>4</v>
      </c>
      <c r="D5" s="75" t="s">
        <v>14</v>
      </c>
      <c r="E5" s="96" t="s">
        <v>190</v>
      </c>
      <c r="F5" s="96" t="s">
        <v>198</v>
      </c>
      <c r="G5" s="91" t="s">
        <v>185</v>
      </c>
    </row>
    <row r="6" spans="3:11" ht="39.950000000000003" customHeight="1" thickBot="1" x14ac:dyDescent="0.3">
      <c r="C6" s="65">
        <v>3</v>
      </c>
      <c r="D6" s="76" t="s">
        <v>7</v>
      </c>
      <c r="E6" s="96" t="s">
        <v>191</v>
      </c>
      <c r="F6" s="96" t="s">
        <v>184</v>
      </c>
      <c r="G6" s="91" t="s">
        <v>95</v>
      </c>
    </row>
    <row r="7" spans="3:11" ht="39.950000000000003" customHeight="1" thickBot="1" x14ac:dyDescent="0.3">
      <c r="C7" s="65">
        <v>2</v>
      </c>
      <c r="D7" s="77" t="s">
        <v>9</v>
      </c>
      <c r="E7" s="96" t="s">
        <v>193</v>
      </c>
      <c r="F7" s="96" t="s">
        <v>182</v>
      </c>
      <c r="G7" s="91" t="s">
        <v>96</v>
      </c>
    </row>
    <row r="8" spans="3:11" ht="39.950000000000003" customHeight="1" thickBot="1" x14ac:dyDescent="0.3">
      <c r="C8" s="66">
        <v>1</v>
      </c>
      <c r="D8" s="78" t="s">
        <v>11</v>
      </c>
      <c r="E8" s="98" t="s">
        <v>192</v>
      </c>
      <c r="F8" s="98" t="s">
        <v>183</v>
      </c>
      <c r="G8" s="92" t="s">
        <v>97</v>
      </c>
    </row>
    <row r="10" spans="3:11" ht="15.75" thickBot="1" x14ac:dyDescent="0.3"/>
    <row r="11" spans="3:11" ht="27" thickBot="1" x14ac:dyDescent="0.3">
      <c r="C11" s="103" t="s">
        <v>34</v>
      </c>
      <c r="D11" s="104"/>
      <c r="E11" s="104"/>
      <c r="F11" s="104"/>
      <c r="G11" s="105"/>
    </row>
    <row r="12" spans="3:11" ht="15.75" thickBot="1" x14ac:dyDescent="0.3"/>
    <row r="13" spans="3:11" ht="16.5" thickBot="1" x14ac:dyDescent="0.3">
      <c r="C13" s="106" t="s">
        <v>67</v>
      </c>
      <c r="D13" s="107"/>
      <c r="E13" s="63" t="s">
        <v>119</v>
      </c>
      <c r="F13" s="63" t="s">
        <v>2</v>
      </c>
      <c r="G13" s="63" t="s">
        <v>3</v>
      </c>
    </row>
    <row r="14" spans="3:11" ht="39.950000000000003" customHeight="1" thickBot="1" x14ac:dyDescent="0.3">
      <c r="C14" s="64">
        <v>4</v>
      </c>
      <c r="D14" s="71" t="s">
        <v>14</v>
      </c>
      <c r="E14" s="93" t="s">
        <v>194</v>
      </c>
      <c r="F14" s="94" t="s">
        <v>186</v>
      </c>
      <c r="G14" s="90" t="s">
        <v>98</v>
      </c>
    </row>
    <row r="15" spans="3:11" ht="39.950000000000003" customHeight="1" thickBot="1" x14ac:dyDescent="0.3">
      <c r="C15" s="65">
        <v>3</v>
      </c>
      <c r="D15" s="72" t="s">
        <v>7</v>
      </c>
      <c r="E15" s="95" t="s">
        <v>195</v>
      </c>
      <c r="F15" s="96" t="s">
        <v>187</v>
      </c>
      <c r="G15" s="91" t="s">
        <v>99</v>
      </c>
    </row>
    <row r="16" spans="3:11" ht="39.950000000000003" customHeight="1" thickBot="1" x14ac:dyDescent="0.3">
      <c r="C16" s="65">
        <v>2</v>
      </c>
      <c r="D16" s="73" t="s">
        <v>9</v>
      </c>
      <c r="E16" s="95" t="s">
        <v>196</v>
      </c>
      <c r="F16" s="96" t="s">
        <v>188</v>
      </c>
      <c r="G16" s="91" t="s">
        <v>100</v>
      </c>
    </row>
    <row r="17" spans="3:7" ht="39.950000000000003" customHeight="1" thickBot="1" x14ac:dyDescent="0.3">
      <c r="C17" s="66">
        <v>1</v>
      </c>
      <c r="D17" s="74" t="s">
        <v>11</v>
      </c>
      <c r="E17" s="97" t="s">
        <v>197</v>
      </c>
      <c r="F17" s="98" t="s">
        <v>189</v>
      </c>
      <c r="G17" s="92" t="s">
        <v>101</v>
      </c>
    </row>
  </sheetData>
  <mergeCells count="4">
    <mergeCell ref="C2:G2"/>
    <mergeCell ref="C11:G11"/>
    <mergeCell ref="C13:D13"/>
    <mergeCell ref="C4: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
  <sheetViews>
    <sheetView workbookViewId="0"/>
  </sheetViews>
  <sheetFormatPr defaultColWidth="29.42578125" defaultRowHeight="15" x14ac:dyDescent="0.25"/>
  <cols>
    <col min="1" max="1" width="10" customWidth="1"/>
    <col min="2" max="2" width="9.42578125" customWidth="1"/>
    <col min="3" max="3" width="17.140625" customWidth="1"/>
    <col min="4" max="4" width="23" customWidth="1"/>
    <col min="5" max="5" width="11" customWidth="1"/>
    <col min="6" max="6" width="9" customWidth="1"/>
    <col min="7" max="7" width="16.7109375" customWidth="1"/>
    <col min="8" max="8" width="22" customWidth="1"/>
  </cols>
  <sheetData>
    <row r="1" spans="2:8" ht="15.75" thickBot="1" x14ac:dyDescent="0.3"/>
    <row r="2" spans="2:8" ht="39.950000000000003" customHeight="1" thickBot="1" x14ac:dyDescent="0.3">
      <c r="B2" s="33" t="s">
        <v>4</v>
      </c>
      <c r="C2" s="33" t="s">
        <v>26</v>
      </c>
      <c r="D2" s="33" t="s">
        <v>5</v>
      </c>
      <c r="F2" s="32" t="s">
        <v>4</v>
      </c>
      <c r="G2" s="32" t="s">
        <v>32</v>
      </c>
      <c r="H2" s="32" t="s">
        <v>5</v>
      </c>
    </row>
    <row r="3" spans="2:8" ht="39.950000000000003" customHeight="1" thickBot="1" x14ac:dyDescent="0.3">
      <c r="B3" s="2" t="s">
        <v>6</v>
      </c>
      <c r="C3" s="31" t="s">
        <v>65</v>
      </c>
      <c r="D3" s="31" t="s">
        <v>64</v>
      </c>
      <c r="F3" s="2" t="s">
        <v>6</v>
      </c>
      <c r="G3" s="31" t="s">
        <v>65</v>
      </c>
      <c r="H3" s="31" t="s">
        <v>64</v>
      </c>
    </row>
    <row r="4" spans="2:8" ht="39.950000000000003" customHeight="1" thickBot="1" x14ac:dyDescent="0.3">
      <c r="B4" s="2" t="s">
        <v>8</v>
      </c>
      <c r="C4" s="31" t="s">
        <v>62</v>
      </c>
      <c r="D4" s="31" t="s">
        <v>63</v>
      </c>
      <c r="F4" s="2" t="s">
        <v>8</v>
      </c>
      <c r="G4" s="31" t="s">
        <v>62</v>
      </c>
      <c r="H4" s="31" t="s">
        <v>63</v>
      </c>
    </row>
    <row r="5" spans="2:8" ht="39.950000000000003" customHeight="1" thickBot="1" x14ac:dyDescent="0.3">
      <c r="B5" s="2" t="s">
        <v>10</v>
      </c>
      <c r="C5" s="31" t="s">
        <v>60</v>
      </c>
      <c r="D5" s="31" t="s">
        <v>61</v>
      </c>
      <c r="F5" s="2" t="s">
        <v>10</v>
      </c>
      <c r="G5" s="31" t="s">
        <v>60</v>
      </c>
      <c r="H5" s="31" t="s">
        <v>61</v>
      </c>
    </row>
    <row r="6" spans="2:8" ht="39.950000000000003" customHeight="1" thickBot="1" x14ac:dyDescent="0.3">
      <c r="B6" s="2" t="s">
        <v>12</v>
      </c>
      <c r="C6" s="31" t="s">
        <v>58</v>
      </c>
      <c r="D6" s="31" t="s">
        <v>59</v>
      </c>
      <c r="F6" s="2" t="s">
        <v>12</v>
      </c>
      <c r="G6" s="31" t="s">
        <v>58</v>
      </c>
      <c r="H6" s="3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zoomScale="85" zoomScaleNormal="85" workbookViewId="0"/>
  </sheetViews>
  <sheetFormatPr defaultRowHeight="15" x14ac:dyDescent="0.25"/>
  <cols>
    <col min="2" max="2" width="14.85546875" customWidth="1"/>
    <col min="3" max="3" width="12.140625" hidden="1" customWidth="1"/>
    <col min="4" max="7" width="12.140625" customWidth="1"/>
    <col min="10" max="10" width="28.140625" customWidth="1"/>
    <col min="11" max="11" width="21.42578125" customWidth="1"/>
    <col min="12" max="12" width="138.28515625" customWidth="1"/>
  </cols>
  <sheetData>
    <row r="1" spans="2:12" ht="15.75" thickBot="1" x14ac:dyDescent="0.3"/>
    <row r="2" spans="2:12" ht="30" customHeight="1" thickBot="1" x14ac:dyDescent="0.3">
      <c r="B2" s="100" t="s">
        <v>56</v>
      </c>
      <c r="C2" s="101"/>
      <c r="D2" s="101"/>
      <c r="E2" s="101"/>
      <c r="F2" s="101"/>
      <c r="G2" s="101"/>
      <c r="H2" s="101"/>
      <c r="I2" s="101"/>
      <c r="J2" s="101"/>
      <c r="K2" s="101"/>
      <c r="L2" s="102"/>
    </row>
    <row r="3" spans="2:12" ht="15.75" thickBot="1" x14ac:dyDescent="0.3"/>
    <row r="4" spans="2:12" ht="31.5" customHeight="1" thickBot="1" x14ac:dyDescent="0.3">
      <c r="B4" s="2" t="s">
        <v>1</v>
      </c>
      <c r="C4" s="3"/>
      <c r="D4" s="4"/>
      <c r="E4" s="4"/>
      <c r="F4" s="4"/>
      <c r="G4" s="4"/>
      <c r="J4" s="9" t="s">
        <v>17</v>
      </c>
      <c r="K4" s="10" t="s">
        <v>18</v>
      </c>
      <c r="L4" s="10" t="s">
        <v>19</v>
      </c>
    </row>
    <row r="5" spans="2:12" ht="39.950000000000003" customHeight="1" thickBot="1" x14ac:dyDescent="0.3">
      <c r="B5" s="2" t="s">
        <v>6</v>
      </c>
      <c r="C5" s="7" t="s">
        <v>13</v>
      </c>
      <c r="D5" s="53"/>
      <c r="E5" s="54"/>
      <c r="F5" s="55" t="s">
        <v>43</v>
      </c>
      <c r="G5" s="56"/>
      <c r="J5" s="11" t="s">
        <v>128</v>
      </c>
      <c r="K5" s="12" t="s">
        <v>14</v>
      </c>
      <c r="L5" s="13" t="s">
        <v>129</v>
      </c>
    </row>
    <row r="6" spans="2:12" ht="51" customHeight="1" thickBot="1" x14ac:dyDescent="0.3">
      <c r="B6" s="2" t="s">
        <v>8</v>
      </c>
      <c r="C6" s="7" t="s">
        <v>13</v>
      </c>
      <c r="D6" s="57"/>
      <c r="E6" s="53"/>
      <c r="F6" s="55" t="s">
        <v>262</v>
      </c>
      <c r="G6" s="56" t="s">
        <v>263</v>
      </c>
      <c r="J6" s="47" t="s">
        <v>127</v>
      </c>
      <c r="K6" s="48" t="s">
        <v>7</v>
      </c>
      <c r="L6" s="49" t="s">
        <v>130</v>
      </c>
    </row>
    <row r="7" spans="2:12" ht="39.950000000000003" customHeight="1" thickBot="1" x14ac:dyDescent="0.3">
      <c r="B7" s="2" t="s">
        <v>10</v>
      </c>
      <c r="C7" s="8" t="s">
        <v>15</v>
      </c>
      <c r="D7" s="57"/>
      <c r="E7" s="53" t="s">
        <v>35</v>
      </c>
      <c r="F7" s="58"/>
      <c r="G7" s="55" t="s">
        <v>37</v>
      </c>
      <c r="J7" s="14" t="s">
        <v>126</v>
      </c>
      <c r="K7" s="15" t="s">
        <v>9</v>
      </c>
      <c r="L7" s="16" t="s">
        <v>131</v>
      </c>
    </row>
    <row r="8" spans="2:12" ht="48.75" customHeight="1" thickBot="1" x14ac:dyDescent="0.3">
      <c r="B8" s="2" t="s">
        <v>12</v>
      </c>
      <c r="C8" s="8" t="s">
        <v>15</v>
      </c>
      <c r="D8" s="57"/>
      <c r="E8" s="57"/>
      <c r="F8" s="53" t="s">
        <v>261</v>
      </c>
      <c r="G8" s="53"/>
      <c r="J8" s="17" t="s">
        <v>125</v>
      </c>
      <c r="K8" s="18" t="s">
        <v>11</v>
      </c>
      <c r="L8" s="19" t="s">
        <v>132</v>
      </c>
    </row>
    <row r="9" spans="2:12" ht="36" hidden="1" customHeight="1" thickBot="1" x14ac:dyDescent="0.3">
      <c r="B9" s="2">
        <v>1</v>
      </c>
      <c r="C9" s="8" t="s">
        <v>15</v>
      </c>
      <c r="D9" s="8" t="s">
        <v>16</v>
      </c>
      <c r="E9" s="8" t="s">
        <v>16</v>
      </c>
      <c r="F9" s="7" t="s">
        <v>13</v>
      </c>
      <c r="G9" s="7" t="s">
        <v>13</v>
      </c>
      <c r="J9" s="17" t="s">
        <v>27</v>
      </c>
      <c r="K9" s="18" t="s">
        <v>20</v>
      </c>
      <c r="L9" s="19" t="s">
        <v>21</v>
      </c>
    </row>
    <row r="10" spans="2:12" ht="16.5" thickBot="1" x14ac:dyDescent="0.3">
      <c r="B10" s="5"/>
      <c r="C10" s="2" t="s">
        <v>12</v>
      </c>
      <c r="D10" s="2">
        <v>1</v>
      </c>
      <c r="E10" s="2">
        <v>2</v>
      </c>
      <c r="F10" s="2">
        <v>3</v>
      </c>
      <c r="G10" s="2">
        <v>4</v>
      </c>
    </row>
    <row r="11" spans="2:12" ht="16.5" thickBot="1" x14ac:dyDescent="0.3">
      <c r="B11" s="6"/>
      <c r="C11" s="110" t="s">
        <v>124</v>
      </c>
      <c r="D11" s="111"/>
      <c r="E11" s="111"/>
      <c r="F11" s="111"/>
      <c r="G11" s="112"/>
    </row>
    <row r="13" spans="2:12" ht="15.75" thickBot="1" x14ac:dyDescent="0.3"/>
    <row r="14" spans="2:12" ht="27" thickBot="1" x14ac:dyDescent="0.3">
      <c r="B14" s="103" t="s">
        <v>55</v>
      </c>
      <c r="C14" s="104"/>
      <c r="D14" s="104"/>
      <c r="E14" s="104"/>
      <c r="F14" s="104"/>
      <c r="G14" s="104"/>
      <c r="H14" s="104"/>
      <c r="I14" s="104"/>
      <c r="J14" s="104"/>
      <c r="K14" s="104"/>
      <c r="L14" s="105"/>
    </row>
    <row r="15" spans="2:12" ht="15.75" thickBot="1" x14ac:dyDescent="0.3"/>
    <row r="16" spans="2:12" ht="26.25" thickBot="1" x14ac:dyDescent="0.3">
      <c r="B16" s="2" t="s">
        <v>1</v>
      </c>
      <c r="C16" s="3"/>
      <c r="D16" s="4"/>
      <c r="E16" s="4"/>
      <c r="F16" s="4"/>
      <c r="G16" s="4"/>
      <c r="J16" s="9" t="s">
        <v>57</v>
      </c>
      <c r="K16" s="10" t="s">
        <v>33</v>
      </c>
      <c r="L16" s="10" t="s">
        <v>19</v>
      </c>
    </row>
    <row r="17" spans="2:12" ht="39.950000000000003" customHeight="1" thickBot="1" x14ac:dyDescent="0.3">
      <c r="B17" s="2" t="s">
        <v>6</v>
      </c>
      <c r="C17" s="25" t="s">
        <v>13</v>
      </c>
      <c r="D17" s="61"/>
      <c r="E17" s="62"/>
      <c r="F17" s="59"/>
      <c r="G17" s="59"/>
      <c r="J17" s="20" t="s">
        <v>128</v>
      </c>
      <c r="K17" s="29" t="s">
        <v>123</v>
      </c>
      <c r="L17" s="21" t="s">
        <v>129</v>
      </c>
    </row>
    <row r="18" spans="2:12" ht="39.950000000000003" customHeight="1" thickBot="1" x14ac:dyDescent="0.3">
      <c r="B18" s="2" t="s">
        <v>8</v>
      </c>
      <c r="C18" s="28" t="s">
        <v>15</v>
      </c>
      <c r="D18" s="61"/>
      <c r="E18" s="62"/>
      <c r="F18" s="59"/>
      <c r="G18" s="60"/>
      <c r="J18" s="22" t="s">
        <v>127</v>
      </c>
      <c r="K18" s="23" t="s">
        <v>7</v>
      </c>
      <c r="L18" s="24" t="s">
        <v>133</v>
      </c>
    </row>
    <row r="19" spans="2:12" ht="39.950000000000003" customHeight="1" thickBot="1" x14ac:dyDescent="0.3">
      <c r="B19" s="2" t="s">
        <v>10</v>
      </c>
      <c r="C19" s="28" t="s">
        <v>15</v>
      </c>
      <c r="D19" s="62"/>
      <c r="E19" s="62"/>
      <c r="F19" s="59" t="s">
        <v>264</v>
      </c>
      <c r="G19" s="60"/>
      <c r="J19" s="50" t="s">
        <v>126</v>
      </c>
      <c r="K19" s="51" t="s">
        <v>9</v>
      </c>
      <c r="L19" s="52" t="s">
        <v>131</v>
      </c>
    </row>
    <row r="20" spans="2:12" ht="39.950000000000003" customHeight="1" thickBot="1" x14ac:dyDescent="0.3">
      <c r="B20" s="2" t="s">
        <v>12</v>
      </c>
      <c r="C20" s="28" t="s">
        <v>15</v>
      </c>
      <c r="D20" s="59"/>
      <c r="E20" s="59"/>
      <c r="F20" s="60"/>
      <c r="G20" s="60"/>
      <c r="J20" s="26" t="s">
        <v>125</v>
      </c>
      <c r="K20" s="30" t="s">
        <v>11</v>
      </c>
      <c r="L20" s="27" t="s">
        <v>134</v>
      </c>
    </row>
    <row r="21" spans="2:12" ht="16.5" thickBot="1" x14ac:dyDescent="0.3">
      <c r="B21" s="5"/>
      <c r="C21" s="2" t="s">
        <v>12</v>
      </c>
      <c r="D21" s="2">
        <v>4</v>
      </c>
      <c r="E21" s="2">
        <v>3</v>
      </c>
      <c r="F21" s="2">
        <v>2</v>
      </c>
      <c r="G21" s="2">
        <v>1</v>
      </c>
    </row>
    <row r="22" spans="2:12" ht="16.5" customHeight="1" thickBot="1" x14ac:dyDescent="0.3">
      <c r="B22" s="6"/>
      <c r="C22" s="110" t="s">
        <v>124</v>
      </c>
      <c r="D22" s="111"/>
      <c r="E22" s="111"/>
      <c r="F22" s="111"/>
      <c r="G22" s="112"/>
    </row>
  </sheetData>
  <mergeCells count="4">
    <mergeCell ref="C11:G11"/>
    <mergeCell ref="C22:G22"/>
    <mergeCell ref="B14:L14"/>
    <mergeCell ref="B2:L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workbookViewId="0"/>
  </sheetViews>
  <sheetFormatPr defaultRowHeight="15" x14ac:dyDescent="0.25"/>
  <cols>
    <col min="2" max="2" width="15.28515625" bestFit="1" customWidth="1"/>
    <col min="3" max="3" width="10.28515625" bestFit="1" customWidth="1"/>
    <col min="5" max="5" width="26" bestFit="1" customWidth="1"/>
    <col min="6" max="6" width="106.42578125" bestFit="1" customWidth="1"/>
    <col min="9" max="9" width="6.28515625" customWidth="1"/>
  </cols>
  <sheetData>
    <row r="2" spans="2:10" x14ac:dyDescent="0.25">
      <c r="B2" s="44" t="s">
        <v>68</v>
      </c>
      <c r="C2" s="44" t="s">
        <v>1</v>
      </c>
      <c r="E2" s="43" t="s">
        <v>72</v>
      </c>
      <c r="F2" s="43" t="s">
        <v>74</v>
      </c>
    </row>
    <row r="3" spans="2:10" x14ac:dyDescent="0.25">
      <c r="B3" s="1">
        <v>1</v>
      </c>
      <c r="C3" s="1" t="s">
        <v>12</v>
      </c>
      <c r="E3" t="s">
        <v>107</v>
      </c>
      <c r="F3" t="s">
        <v>108</v>
      </c>
      <c r="H3" s="85" t="s">
        <v>166</v>
      </c>
      <c r="J3" s="81" t="s">
        <v>166</v>
      </c>
    </row>
    <row r="4" spans="2:10" x14ac:dyDescent="0.25">
      <c r="B4" s="1">
        <v>2</v>
      </c>
      <c r="C4" s="1" t="s">
        <v>10</v>
      </c>
      <c r="E4" t="s">
        <v>102</v>
      </c>
      <c r="F4" t="s">
        <v>109</v>
      </c>
      <c r="H4" s="85" t="s">
        <v>167</v>
      </c>
      <c r="J4" s="81" t="s">
        <v>167</v>
      </c>
    </row>
    <row r="5" spans="2:10" x14ac:dyDescent="0.25">
      <c r="B5" s="1">
        <v>3</v>
      </c>
      <c r="C5" s="1" t="s">
        <v>8</v>
      </c>
      <c r="E5" t="s">
        <v>104</v>
      </c>
      <c r="F5" t="s">
        <v>110</v>
      </c>
      <c r="H5" s="86" t="s">
        <v>168</v>
      </c>
      <c r="J5" s="82" t="s">
        <v>168</v>
      </c>
    </row>
    <row r="6" spans="2:10" x14ac:dyDescent="0.25">
      <c r="B6" s="1">
        <v>4</v>
      </c>
      <c r="C6" s="1" t="s">
        <v>6</v>
      </c>
      <c r="E6" t="s">
        <v>105</v>
      </c>
      <c r="F6" t="s">
        <v>111</v>
      </c>
      <c r="H6" s="86" t="s">
        <v>169</v>
      </c>
      <c r="J6" s="82" t="s">
        <v>169</v>
      </c>
    </row>
    <row r="7" spans="2:10" x14ac:dyDescent="0.25">
      <c r="B7" s="1"/>
      <c r="C7" s="1"/>
      <c r="H7" s="85" t="s">
        <v>170</v>
      </c>
      <c r="J7" s="81" t="s">
        <v>170</v>
      </c>
    </row>
    <row r="8" spans="2:10" x14ac:dyDescent="0.25">
      <c r="B8" s="1"/>
      <c r="C8" s="1"/>
      <c r="H8" s="86" t="s">
        <v>171</v>
      </c>
      <c r="J8" s="82" t="s">
        <v>171</v>
      </c>
    </row>
    <row r="9" spans="2:10" x14ac:dyDescent="0.25">
      <c r="E9" s="43" t="s">
        <v>106</v>
      </c>
      <c r="F9" s="43" t="s">
        <v>74</v>
      </c>
      <c r="H9" s="87" t="s">
        <v>172</v>
      </c>
      <c r="J9" s="83" t="s">
        <v>172</v>
      </c>
    </row>
    <row r="10" spans="2:10" x14ac:dyDescent="0.25">
      <c r="E10" t="s">
        <v>103</v>
      </c>
      <c r="F10" t="s">
        <v>73</v>
      </c>
      <c r="H10" s="87" t="s">
        <v>173</v>
      </c>
      <c r="J10" s="83" t="s">
        <v>173</v>
      </c>
    </row>
    <row r="11" spans="2:10" x14ac:dyDescent="0.25">
      <c r="E11" t="s">
        <v>112</v>
      </c>
      <c r="F11" t="s">
        <v>113</v>
      </c>
      <c r="H11" s="85" t="s">
        <v>174</v>
      </c>
      <c r="J11" s="81" t="s">
        <v>174</v>
      </c>
    </row>
    <row r="12" spans="2:10" x14ac:dyDescent="0.25">
      <c r="E12" t="s">
        <v>114</v>
      </c>
      <c r="F12" t="s">
        <v>115</v>
      </c>
      <c r="H12" s="86" t="s">
        <v>175</v>
      </c>
      <c r="J12" s="82" t="s">
        <v>175</v>
      </c>
    </row>
    <row r="13" spans="2:10" x14ac:dyDescent="0.25">
      <c r="E13" t="s">
        <v>116</v>
      </c>
      <c r="F13" t="s">
        <v>117</v>
      </c>
      <c r="H13" s="87" t="s">
        <v>176</v>
      </c>
      <c r="J13" s="83" t="s">
        <v>176</v>
      </c>
    </row>
    <row r="14" spans="2:10" x14ac:dyDescent="0.25">
      <c r="H14" s="88" t="s">
        <v>177</v>
      </c>
      <c r="J14" s="84" t="s">
        <v>177</v>
      </c>
    </row>
    <row r="15" spans="2:10" x14ac:dyDescent="0.25">
      <c r="H15" s="86" t="s">
        <v>178</v>
      </c>
      <c r="J15" s="82" t="s">
        <v>178</v>
      </c>
    </row>
    <row r="16" spans="2:10" x14ac:dyDescent="0.25">
      <c r="H16" s="86" t="s">
        <v>179</v>
      </c>
      <c r="J16" s="82" t="s">
        <v>179</v>
      </c>
    </row>
    <row r="17" spans="8:10" x14ac:dyDescent="0.25">
      <c r="H17" s="87" t="s">
        <v>180</v>
      </c>
      <c r="J17" s="83" t="s">
        <v>180</v>
      </c>
    </row>
    <row r="18" spans="8:10" x14ac:dyDescent="0.25">
      <c r="H18" s="88" t="s">
        <v>181</v>
      </c>
      <c r="J18" s="84" t="s">
        <v>181</v>
      </c>
    </row>
    <row r="19" spans="8:10" x14ac:dyDescent="0.25">
      <c r="J19"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Risks&amp;Opportunities</vt:lpstr>
      <vt:lpstr>Severity&amp;Impact</vt:lpstr>
      <vt:lpstr>Likelihood</vt:lpstr>
      <vt:lpstr>Magnitude</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2018-08-01T13:33:37Z</dcterms:modified>
</cp:coreProperties>
</file>